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7.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drawings/drawing9.xml" ContentType="application/vnd.openxmlformats-officedocument.drawing+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worksheets/sheet37.xml" ContentType="application/vnd.openxmlformats-officedocument.spreadsheetml.worksheet+xml"/>
  <Override PartName="/xl/worksheets/sheet34.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2.xml" ContentType="application/vnd.openxmlformats-officedocument.drawing+xml"/>
  <Override PartName="/xl/worksheets/sheet32.xml" ContentType="application/vnd.openxmlformats-officedocument.spreadsheetml.worksheet+xml"/>
  <Override PartName="/xl/drawings/drawing11.xml" ContentType="application/vnd.openxmlformats-officedocument.drawing+xml"/>
  <Override PartName="/xl/drawings/drawing6.xml" ContentType="application/vnd.openxmlformats-officedocument.drawing+xml"/>
  <Override PartName="/xl/theme/theme1.xml" ContentType="application/vnd.openxmlformats-officedocument.theme+xml"/>
  <Override PartName="/xl/drawings/drawing5.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1.xml" ContentType="application/vnd.openxmlformats-officedocument.drawing+xml"/>
  <Override PartName="/xl/embeddings/oleObject2.bin" ContentType="application/vnd.openxmlformats-officedocument.oleObject"/>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2.xml" ContentType="application/vnd.openxmlformats-officedocument.drawing+xml"/>
  <Override PartName="/xl/worksheets/sheet8.xml" ContentType="application/vnd.openxmlformats-officedocument.spreadsheetml.worksheet+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3.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615" windowWidth="15480" windowHeight="7575" tabRatio="681" firstSheet="1" activeTab="31"/>
  </bookViews>
  <sheets>
    <sheet name="Frest" sheetId="109" r:id="rId1"/>
    <sheet name="Preface" sheetId="110" r:id="rId2"/>
    <sheet name="Index " sheetId="118" r:id="rId3"/>
    <sheet name="Introduction" sheetId="111" r:id="rId4"/>
    <sheet name="Data" sheetId="112" r:id="rId5"/>
    <sheet name="Concepts" sheetId="113" r:id="rId6"/>
    <sheet name="CH1" sheetId="15" r:id="rId7"/>
    <sheet name="1" sheetId="1" r:id="rId8"/>
    <sheet name="CH2" sheetId="16" r:id="rId9"/>
    <sheet name="2" sheetId="2" r:id="rId10"/>
    <sheet name="3" sheetId="3" r:id="rId11"/>
    <sheet name="4" sheetId="4" r:id="rId12"/>
    <sheet name="5" sheetId="5" r:id="rId13"/>
    <sheet name="6" sheetId="6" r:id="rId14"/>
    <sheet name="7" sheetId="7" r:id="rId15"/>
    <sheet name="8" sheetId="8" r:id="rId16"/>
    <sheet name="9" sheetId="9" r:id="rId17"/>
    <sheet name="CH3" sheetId="30" r:id="rId18"/>
    <sheet name="10" sheetId="10" r:id="rId19"/>
    <sheet name="11" sheetId="11" r:id="rId20"/>
    <sheet name="12" sheetId="12" r:id="rId21"/>
    <sheet name="13" sheetId="95" r:id="rId22"/>
    <sheet name="14" sheetId="23" r:id="rId23"/>
    <sheet name="15" sheetId="24" r:id="rId24"/>
    <sheet name="16" sheetId="25" r:id="rId25"/>
    <sheet name="17" sheetId="26" r:id="rId26"/>
    <sheet name="18" sheetId="27" r:id="rId27"/>
    <sheet name="CH4" sheetId="43" r:id="rId28"/>
    <sheet name="19" sheetId="31" r:id="rId29"/>
    <sheet name="20" sheetId="32" r:id="rId30"/>
    <sheet name="21" sheetId="33" r:id="rId31"/>
    <sheet name="22" sheetId="34" r:id="rId32"/>
    <sheet name="23" sheetId="35" r:id="rId33"/>
    <sheet name="24" sheetId="36" r:id="rId34"/>
    <sheet name="25" sheetId="37" r:id="rId35"/>
    <sheet name="26" sheetId="38" r:id="rId36"/>
    <sheet name="Annex" sheetId="114" r:id="rId37"/>
  </sheets>
  <definedNames>
    <definedName name="_xlnm.Print_Area" localSheetId="7">'1'!$A$1:$J$36</definedName>
    <definedName name="_xlnm.Print_Area" localSheetId="18">'10'!$A$1:$M$11</definedName>
    <definedName name="_xlnm.Print_Area" localSheetId="19">'11'!$A$1:$J$11</definedName>
    <definedName name="_xlnm.Print_Area" localSheetId="20">'12'!$A$1:$J$17</definedName>
    <definedName name="_xlnm.Print_Area" localSheetId="21">'13'!$A$1:$H$17</definedName>
    <definedName name="_xlnm.Print_Area" localSheetId="22">'14'!$A$1:$N$11</definedName>
    <definedName name="_xlnm.Print_Area" localSheetId="23">'15'!$A$1:$M$10</definedName>
    <definedName name="_xlnm.Print_Area" localSheetId="24">'16'!$A$1:$E$15</definedName>
    <definedName name="_xlnm.Print_Area" localSheetId="25">'17'!$A$1:$M$11</definedName>
    <definedName name="_xlnm.Print_Area" localSheetId="26">'18'!$A$1:$K$42</definedName>
    <definedName name="_xlnm.Print_Area" localSheetId="28">'19'!$A$1:$M$11</definedName>
    <definedName name="_xlnm.Print_Area" localSheetId="9">'2'!$A$1:$M$11</definedName>
    <definedName name="_xlnm.Print_Area" localSheetId="29">'20'!$A$1:$J$11</definedName>
    <definedName name="_xlnm.Print_Area" localSheetId="30">'21'!$A$1:$J$17</definedName>
    <definedName name="_xlnm.Print_Area" localSheetId="31">'22'!$A$1:$N$11</definedName>
    <definedName name="_xlnm.Print_Area" localSheetId="32">'23'!$A$1:$M$10</definedName>
    <definedName name="_xlnm.Print_Area" localSheetId="33">'24'!$A$1:$E$15</definedName>
    <definedName name="_xlnm.Print_Area" localSheetId="34">'25'!$A$1:$M$11</definedName>
    <definedName name="_xlnm.Print_Area" localSheetId="35">'26'!$A$1:$K$12</definedName>
    <definedName name="_xlnm.Print_Area" localSheetId="10">'3'!$A$1:$J$11</definedName>
    <definedName name="_xlnm.Print_Area" localSheetId="11">'4'!$A$1:$J$17</definedName>
    <definedName name="_xlnm.Print_Area" localSheetId="12">'5'!$A$1:$N$11</definedName>
    <definedName name="_xlnm.Print_Area" localSheetId="13">'6'!$A$1:$M$10</definedName>
    <definedName name="_xlnm.Print_Area" localSheetId="14">'7'!$A$1:$E$15</definedName>
    <definedName name="_xlnm.Print_Area" localSheetId="15">'8'!$A$1:$M$11</definedName>
    <definedName name="_xlnm.Print_Area" localSheetId="16">'9'!$A$1:$K$12</definedName>
    <definedName name="_xlnm.Print_Area" localSheetId="36">Annex!$A$1:$A$30</definedName>
    <definedName name="_xlnm.Print_Area" localSheetId="6">'CH1'!$A$1:$A$39</definedName>
    <definedName name="_xlnm.Print_Area" localSheetId="8">'CH2'!$A$1:$A$38</definedName>
    <definedName name="_xlnm.Print_Area" localSheetId="17">'CH3'!$A$1:$A$35</definedName>
    <definedName name="_xlnm.Print_Area" localSheetId="27">'CH4'!$A$1:$A$38</definedName>
    <definedName name="_xlnm.Print_Area" localSheetId="5">Concepts!$A$1:$D$91</definedName>
    <definedName name="_xlnm.Print_Area" localSheetId="4">Data!$A$1:$E$14</definedName>
    <definedName name="_xlnm.Print_Area" localSheetId="0">Frest!$A$1:$D$32</definedName>
    <definedName name="_xlnm.Print_Area" localSheetId="2">'Index '!$A$1:$E$39</definedName>
    <definedName name="_xlnm.Print_Area" localSheetId="3">Introduction!$A$1:$E$13</definedName>
    <definedName name="_xlnm.Print_Area" localSheetId="1">Preface!$A$1:$E$15</definedName>
    <definedName name="_xlnm.Print_Titles" localSheetId="5">Concepts!$1:$2</definedName>
    <definedName name="_xlnm.Print_Titles" localSheetId="2">'Index '!$1:$4</definedName>
    <definedName name="_xlnm.Print_Titles" localSheetId="3">Introduction!$1:$1</definedName>
  </definedNames>
  <calcPr calcId="145621"/>
</workbook>
</file>

<file path=xl/calcChain.xml><?xml version="1.0" encoding="utf-8"?>
<calcChain xmlns="http://schemas.openxmlformats.org/spreadsheetml/2006/main">
  <c r="K10" i="37" l="1"/>
  <c r="I10" i="37"/>
  <c r="H10" i="37"/>
  <c r="E10" i="37"/>
  <c r="K9" i="37"/>
  <c r="I9" i="37"/>
  <c r="H9" i="37"/>
  <c r="E9" i="37"/>
  <c r="K8" i="37"/>
  <c r="I8" i="37"/>
  <c r="H8" i="37"/>
  <c r="E8" i="37"/>
  <c r="H9" i="33" l="1"/>
  <c r="H10" i="33"/>
  <c r="H11" i="33"/>
  <c r="H12" i="33"/>
  <c r="H13" i="33"/>
  <c r="H14" i="33"/>
  <c r="H15" i="33"/>
  <c r="H16" i="33"/>
  <c r="H8" i="33"/>
  <c r="E9" i="33"/>
  <c r="E10" i="33"/>
  <c r="E11" i="33"/>
  <c r="E12" i="33"/>
  <c r="E13" i="33"/>
  <c r="E14" i="33"/>
  <c r="E15" i="33"/>
  <c r="E16" i="33"/>
  <c r="E8" i="33"/>
  <c r="H10" i="32"/>
  <c r="E10" i="32"/>
  <c r="H9" i="32"/>
  <c r="E9" i="32"/>
  <c r="H8" i="32"/>
  <c r="E8" i="32"/>
  <c r="D11" i="31"/>
  <c r="C11" i="31"/>
  <c r="K10" i="31"/>
  <c r="J10" i="31"/>
  <c r="I10" i="31"/>
  <c r="H10" i="31"/>
  <c r="E10" i="31"/>
  <c r="K9" i="31"/>
  <c r="H9" i="31"/>
  <c r="E9" i="31"/>
  <c r="K8" i="31"/>
  <c r="J8" i="31"/>
  <c r="I8" i="31"/>
  <c r="H8" i="31"/>
  <c r="E8" i="31"/>
  <c r="C10" i="6" l="1"/>
  <c r="D10" i="6"/>
  <c r="E10" i="6"/>
  <c r="F10" i="6"/>
  <c r="G10" i="6"/>
  <c r="H10" i="6"/>
  <c r="I10" i="6"/>
  <c r="J10" i="6"/>
  <c r="L11" i="5"/>
  <c r="K11" i="5"/>
  <c r="J11" i="5"/>
  <c r="I11" i="5"/>
  <c r="H11" i="5"/>
  <c r="G11" i="5"/>
  <c r="F11" i="5"/>
  <c r="E11" i="5"/>
  <c r="D11" i="5"/>
  <c r="C11" i="5"/>
  <c r="L10" i="5"/>
  <c r="L9" i="5"/>
  <c r="L8" i="5"/>
  <c r="J10" i="2" l="1"/>
  <c r="I10" i="2"/>
  <c r="J9" i="2"/>
  <c r="I9" i="2"/>
  <c r="J8" i="2"/>
  <c r="I8" i="2"/>
  <c r="E8" i="2" l="1"/>
  <c r="F12" i="1"/>
  <c r="E12" i="1"/>
  <c r="D12" i="1"/>
  <c r="C12" i="1"/>
  <c r="I11" i="38" l="1"/>
  <c r="H11" i="38"/>
  <c r="I11" i="27"/>
  <c r="H11" i="27"/>
  <c r="I11" i="9"/>
  <c r="H11" i="9"/>
  <c r="H11" i="34"/>
  <c r="J11" i="34"/>
  <c r="J9" i="10"/>
  <c r="D11" i="23"/>
  <c r="E11" i="23"/>
  <c r="F11" i="23"/>
  <c r="G11" i="23"/>
  <c r="H11" i="23"/>
  <c r="I11" i="23"/>
  <c r="J11" i="23"/>
  <c r="K11" i="23"/>
  <c r="C11" i="23"/>
  <c r="C17" i="95"/>
  <c r="D17" i="95"/>
  <c r="E17" i="95"/>
  <c r="C17" i="12"/>
  <c r="D17" i="12"/>
  <c r="F17" i="12"/>
  <c r="G17" i="12"/>
  <c r="F11" i="11"/>
  <c r="G11" i="11"/>
  <c r="C11" i="11"/>
  <c r="D11" i="11"/>
  <c r="I9" i="10"/>
  <c r="I10" i="10"/>
  <c r="J10" i="10"/>
  <c r="J8" i="10"/>
  <c r="I8" i="10"/>
  <c r="F11" i="10"/>
  <c r="G11" i="10"/>
  <c r="C11" i="10"/>
  <c r="F11" i="8"/>
  <c r="G11" i="8"/>
  <c r="C11" i="8"/>
  <c r="D11" i="8"/>
  <c r="F17" i="4"/>
  <c r="G17" i="4"/>
  <c r="C17" i="4"/>
  <c r="D17" i="4"/>
  <c r="C15" i="7"/>
  <c r="E15" i="12"/>
  <c r="J11" i="2"/>
  <c r="G10" i="1"/>
  <c r="H10" i="1"/>
  <c r="G11" i="1"/>
  <c r="H11" i="1"/>
  <c r="H9" i="1"/>
  <c r="G9" i="1"/>
  <c r="H9" i="26"/>
  <c r="H10" i="26"/>
  <c r="H8" i="26"/>
  <c r="E9" i="26"/>
  <c r="E10" i="26"/>
  <c r="E8" i="26"/>
  <c r="H9" i="8"/>
  <c r="I9" i="8" s="1"/>
  <c r="H10" i="8"/>
  <c r="H8" i="8"/>
  <c r="E8" i="8"/>
  <c r="E9" i="8"/>
  <c r="E10" i="8"/>
  <c r="I10" i="8" s="1"/>
  <c r="H9" i="3"/>
  <c r="H10" i="3"/>
  <c r="H8" i="3"/>
  <c r="E9" i="3"/>
  <c r="E10" i="3"/>
  <c r="E8" i="3"/>
  <c r="H9" i="2"/>
  <c r="H10" i="2"/>
  <c r="H8" i="2"/>
  <c r="E9" i="2"/>
  <c r="E10" i="2"/>
  <c r="G11" i="37"/>
  <c r="C10" i="35"/>
  <c r="D11" i="26"/>
  <c r="F11" i="26"/>
  <c r="H11" i="26" s="1"/>
  <c r="G11" i="26"/>
  <c r="J11" i="26"/>
  <c r="C11" i="26"/>
  <c r="C15" i="25"/>
  <c r="D10" i="24"/>
  <c r="E10" i="24"/>
  <c r="F10" i="24"/>
  <c r="G10" i="24"/>
  <c r="H10" i="24"/>
  <c r="I10" i="24"/>
  <c r="J10" i="24"/>
  <c r="K7" i="24"/>
  <c r="K8" i="24"/>
  <c r="K9" i="24"/>
  <c r="C10" i="24"/>
  <c r="L10" i="23"/>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9" i="10"/>
  <c r="H8" i="10"/>
  <c r="D11" i="10"/>
  <c r="E10" i="10"/>
  <c r="K10" i="10" s="1"/>
  <c r="E9" i="10"/>
  <c r="K9" i="10" s="1"/>
  <c r="E8" i="10"/>
  <c r="J11" i="8"/>
  <c r="K9" i="6"/>
  <c r="K8" i="6"/>
  <c r="K7" i="6"/>
  <c r="H16" i="4"/>
  <c r="H15" i="4"/>
  <c r="H14" i="4"/>
  <c r="H13" i="4"/>
  <c r="H12" i="4"/>
  <c r="H11" i="4"/>
  <c r="H10" i="4"/>
  <c r="H9" i="4"/>
  <c r="H8" i="4"/>
  <c r="E16" i="4"/>
  <c r="E15" i="4"/>
  <c r="E14" i="4"/>
  <c r="E13" i="4"/>
  <c r="E12" i="4"/>
  <c r="E11" i="4"/>
  <c r="E10" i="4"/>
  <c r="E9" i="4"/>
  <c r="E8" i="4"/>
  <c r="G11" i="3"/>
  <c r="F11" i="3"/>
  <c r="D11" i="3"/>
  <c r="C11" i="3"/>
  <c r="G11" i="2"/>
  <c r="F11" i="2"/>
  <c r="D11" i="2"/>
  <c r="C11" i="2"/>
  <c r="K11" i="34"/>
  <c r="I11" i="34"/>
  <c r="F11" i="34"/>
  <c r="G17" i="33"/>
  <c r="C17" i="33"/>
  <c r="J11" i="10"/>
  <c r="D11" i="32"/>
  <c r="F11" i="31"/>
  <c r="I9" i="26"/>
  <c r="K9" i="26" s="1"/>
  <c r="K8" i="10"/>
  <c r="F11" i="37"/>
  <c r="C11" i="37"/>
  <c r="I10" i="35"/>
  <c r="E11" i="34"/>
  <c r="D11" i="37"/>
  <c r="G10" i="35"/>
  <c r="E11" i="10"/>
  <c r="H11" i="8"/>
  <c r="I8" i="8"/>
  <c r="K8" i="8" s="1"/>
  <c r="H10" i="35"/>
  <c r="F17" i="33"/>
  <c r="D17" i="33"/>
  <c r="E11" i="3"/>
  <c r="I8" i="26"/>
  <c r="K8" i="26" s="1"/>
  <c r="I10" i="26"/>
  <c r="K10" i="26" s="1"/>
  <c r="E11" i="26"/>
  <c r="J10" i="35"/>
  <c r="D10" i="35"/>
  <c r="K10" i="24"/>
  <c r="L8" i="34"/>
  <c r="E10" i="35"/>
  <c r="K7" i="35"/>
  <c r="H11" i="10"/>
  <c r="E11" i="8"/>
  <c r="H17" i="4"/>
  <c r="I11" i="31"/>
  <c r="K9" i="2"/>
  <c r="E11" i="31"/>
  <c r="F10" i="35"/>
  <c r="K8" i="35"/>
  <c r="H12" i="1" l="1"/>
  <c r="G12" i="1"/>
  <c r="C15" i="36"/>
  <c r="L11" i="23"/>
  <c r="D11" i="34"/>
  <c r="K9" i="35"/>
  <c r="K10" i="35" s="1"/>
  <c r="C11" i="34"/>
  <c r="L10" i="34"/>
  <c r="L9" i="34"/>
  <c r="J11" i="37"/>
  <c r="K11" i="26"/>
  <c r="F17" i="95"/>
  <c r="H17" i="12"/>
  <c r="E17" i="12"/>
  <c r="H11" i="11"/>
  <c r="E11" i="32"/>
  <c r="E11" i="11"/>
  <c r="H11" i="31"/>
  <c r="I11" i="10"/>
  <c r="K11" i="10"/>
  <c r="H11" i="37"/>
  <c r="K9" i="8"/>
  <c r="E11" i="37"/>
  <c r="K10" i="6"/>
  <c r="G11" i="34"/>
  <c r="E17" i="4"/>
  <c r="G11" i="32"/>
  <c r="H11" i="3"/>
  <c r="F11" i="32"/>
  <c r="C11" i="32"/>
  <c r="G11" i="31"/>
  <c r="K10" i="2"/>
  <c r="H11" i="2"/>
  <c r="I11" i="2"/>
  <c r="K8" i="2"/>
  <c r="J11" i="31"/>
  <c r="E11" i="2"/>
  <c r="H17" i="33"/>
  <c r="K10" i="8"/>
  <c r="I11" i="8"/>
  <c r="I11" i="26"/>
  <c r="L11" i="34" l="1"/>
  <c r="H11" i="32"/>
  <c r="E17" i="33"/>
  <c r="I11" i="37"/>
  <c r="K11" i="2"/>
  <c r="K11" i="31"/>
  <c r="K11" i="8"/>
  <c r="K11" i="37"/>
</calcChain>
</file>

<file path=xl/sharedStrings.xml><?xml version="1.0" encoding="utf-8"?>
<sst xmlns="http://schemas.openxmlformats.org/spreadsheetml/2006/main" count="1056" uniqueCount="544">
  <si>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</si>
  <si>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</si>
  <si>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</si>
  <si>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</si>
  <si>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</si>
  <si>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</si>
  <si>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</si>
  <si>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</si>
  <si>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</si>
  <si>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</si>
  <si>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</si>
  <si>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</si>
  <si>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</si>
  <si>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</si>
  <si>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</si>
  <si>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</si>
  <si>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</si>
  <si>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</si>
  <si>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</si>
  <si>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</si>
  <si>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</si>
  <si>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</si>
  <si>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</si>
  <si>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</si>
  <si>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</si>
  <si>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</si>
  <si>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</si>
  <si>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</si>
  <si>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</si>
  <si>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</si>
  <si>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</si>
  <si>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</si>
  <si>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</si>
  <si>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with act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</si>
  <si>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</si>
  <si>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</si>
  <si>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</si>
  <si>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</si>
  <si>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</si>
  <si>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</si>
  <si>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</si>
  <si>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</si>
  <si>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</si>
  <si>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</si>
  <si>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</si>
  <si>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</si>
  <si>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</si>
  <si>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</si>
  <si>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</si>
  <si>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</si>
  <si>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</si>
  <si>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</si>
  <si>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</si>
  <si>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</si>
  <si>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</si>
  <si>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</si>
  <si>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</si>
  <si>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</si>
  <si>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</si>
  <si>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</si>
  <si>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</si>
  <si>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</si>
  <si>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b- Employees:</t>
  </si>
  <si>
    <t>Those individuals working for the establishment against payment , whether on permanent or part-time basis. Included here individuals who are absent from work for temporary reasons e.g. normal or sick leaves.</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</si>
  <si>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</si>
  <si>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</si>
  <si>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</si>
  <si>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</si>
  <si>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</si>
  <si>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</si>
  <si>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</si>
  <si>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</si>
  <si>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</si>
  <si>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</si>
  <si>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</si>
  <si>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</si>
  <si>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</si>
  <si>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</si>
  <si>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</si>
  <si>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</si>
  <si>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</si>
  <si>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</si>
  <si>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</si>
  <si>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</si>
  <si>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</si>
  <si>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</si>
  <si>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</si>
  <si>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</si>
  <si>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</si>
  <si>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</si>
  <si>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</si>
  <si>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</si>
  <si>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</si>
  <si>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</si>
  <si>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</si>
  <si>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</si>
  <si>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</si>
  <si>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</si>
  <si>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</si>
  <si>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</si>
  <si>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</si>
  <si>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</si>
  <si>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</si>
  <si>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</si>
  <si>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</si>
  <si>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</si>
  <si>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</si>
  <si>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</si>
  <si>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</si>
  <si>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</si>
  <si>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</si>
  <si>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</si>
  <si>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</si>
  <si>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</si>
  <si>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هي مكان ثابت يزاول فيه نشاط اقتصادي واحد أو أكثر وقد يكون حائز هذا المكان شخصاً طبيعياً أو اعتبارياً.</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</si>
  <si>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</si>
  <si>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</si>
  <si>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</si>
  <si>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</si>
  <si>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</si>
  <si>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</si>
  <si>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</si>
  <si>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</si>
  <si>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</si>
  <si>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</si>
  <si>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والله ولي التوفيق،،،</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</si>
  <si>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</si>
  <si>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</si>
  <si>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</si>
  <si>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</si>
  <si>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</si>
  <si>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</si>
  <si>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</si>
  <si>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المجمــوع</t>
  </si>
  <si>
    <t>النشاط الاقتصادي الرئيسي</t>
  </si>
  <si>
    <t>قرطاسية ومطبوعات</t>
  </si>
  <si>
    <t xml:space="preserve">وقود وزيوت </t>
  </si>
  <si>
    <t>Fuels and Oils</t>
  </si>
  <si>
    <t>2- The Questionnaires:</t>
  </si>
  <si>
    <t>1 - النطـــاق:</t>
  </si>
  <si>
    <t>مقدمــة</t>
  </si>
  <si>
    <t>Introduction</t>
  </si>
  <si>
    <t>أهم المفاهيم والتعاريف</t>
  </si>
  <si>
    <t>5 - Data presentation</t>
  </si>
  <si>
    <t>a - A comprehensive frame of functioning establishments was prepared based on the findings of the last Establishments Census.
b - Field and office check up for the frame data was carried out to verify economic activity , number of employees and other information.
c - Data was collected from all big establishments ( those employing 50 persons or more ) i.e. full coverage , and for small establishments ( those employing less than 50 persons ) data was collected on a sample basis.</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</si>
  <si>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</si>
  <si>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</si>
  <si>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</si>
  <si>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</si>
  <si>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</si>
  <si>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</si>
  <si>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</si>
  <si>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</si>
  <si>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</si>
  <si>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ملحقـــــات</t>
  </si>
  <si>
    <t>Project or part of project in a fixed location, performing one or more economic activity under one administration and has or could have regular accounts. Holder of project could be natural or artificial person.</t>
  </si>
  <si>
    <t>It is the legal status of capital ownership of establishments aiming profit; it includes individual, joint-liability companies, partnership companies, limited liability companies and joint-stock companies.</t>
  </si>
  <si>
    <t>Establishment owned by one person (natural person), where no one has partnership in its holding.</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</si>
  <si>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</si>
  <si>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</si>
  <si>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</si>
  <si>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</si>
  <si>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</si>
  <si>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</si>
  <si>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</si>
  <si>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</si>
  <si>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</si>
  <si>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</si>
  <si>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</si>
  <si>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</si>
  <si>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</si>
  <si>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</si>
  <si>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</si>
  <si>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</si>
  <si>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</si>
  <si>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</si>
  <si>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</si>
  <si>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</si>
  <si>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</si>
  <si>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</si>
  <si>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</si>
  <si>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</si>
  <si>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</si>
  <si>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</si>
  <si>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</si>
  <si>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</si>
  <si>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المستلزمات السلعية والخدمية
</t>
    </r>
    <r>
      <rPr>
        <sz val="8"/>
        <color indexed="8"/>
        <rFont val="Arial"/>
        <family val="2"/>
      </rPr>
      <t>Intermediate Goods &amp; Services</t>
    </r>
  </si>
  <si>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</si>
  <si>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</si>
  <si>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</si>
  <si>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</si>
  <si>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</si>
  <si>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</si>
  <si>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</si>
  <si>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</si>
  <si>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</si>
  <si>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</si>
  <si>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t>نسبة المستلزمات السلعية إلى قيمة الإنتاج
(%)</t>
  </si>
  <si>
    <t>نسبة المستلزمات الخدمية إلى قيمة الإنتاج
(%)</t>
  </si>
  <si>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</si>
  <si>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</si>
  <si>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</si>
  <si>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</si>
  <si>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</si>
  <si>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</si>
  <si>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</si>
  <si>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</si>
  <si>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</si>
  <si>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</si>
  <si>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</si>
  <si>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</si>
  <si>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</si>
  <si>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</si>
  <si>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</si>
  <si>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</si>
  <si>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</si>
  <si>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</si>
  <si>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TABLE (15)  (Value 1000 QR)</t>
  </si>
  <si>
    <t>TABLE (14)  (Value 1000 QR)</t>
  </si>
  <si>
    <t>TABLE (13)  (Value 1000 QR)</t>
  </si>
  <si>
    <t>TABLE (12)  (Value 1000 QR)</t>
  </si>
  <si>
    <t>TABLE (11) (Value 1000 QR)</t>
  </si>
  <si>
    <t>TABLE (8)  (Value 1000 QR)</t>
  </si>
  <si>
    <t>TABLE (7)  (Value 1000 QR)</t>
  </si>
  <si>
    <t>TABLE (6)  (Value 1000 QR)</t>
  </si>
  <si>
    <t>TABLE (5)  (Value 1000 QR)</t>
  </si>
  <si>
    <t>TABLE (4)  (Value 1000 QR)</t>
  </si>
  <si>
    <t>TABLE (3) (Value 1000 QR)</t>
  </si>
  <si>
    <t>TABLE (17)  (Value 1000 QR)</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</si>
  <si>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</si>
  <si>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</si>
  <si>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</si>
  <si>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</si>
  <si>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</si>
  <si>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t>TABLE (21)  (Value 1000 QR)</t>
  </si>
  <si>
    <r>
      <rPr>
        <b/>
        <sz val="10"/>
        <color indexed="8"/>
        <rFont val="Arial"/>
        <family val="2"/>
      </rPr>
      <t>الإيرادات</t>
    </r>
    <r>
      <rPr>
        <b/>
        <sz val="11"/>
        <color indexed="8"/>
        <rFont val="Arial"/>
        <family val="2"/>
      </rPr>
      <t xml:space="preserve">
</t>
    </r>
    <r>
      <rPr>
        <sz val="8"/>
        <color indexed="8"/>
        <rFont val="Arial"/>
        <family val="2"/>
      </rPr>
      <t>Revenues</t>
    </r>
  </si>
  <si>
    <t>TABLE (23)  (Value 1000 QR)</t>
  </si>
  <si>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</si>
  <si>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</si>
  <si>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</si>
  <si>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</si>
  <si>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</si>
  <si>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</si>
  <si>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</si>
  <si>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</si>
  <si>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TABLE (22)  (Value 1000 QR)</t>
  </si>
  <si>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</si>
  <si>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</si>
  <si>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</si>
  <si>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</si>
  <si>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المنشآت من مؤسسات وشركات لتعاونهم ومساهمتهم في إصدار هذه النشرة.</t>
  </si>
  <si>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</si>
  <si>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r>
      <rPr>
        <sz val="11"/>
        <color indexed="8"/>
        <rFont val="Arial Black"/>
        <family val="2"/>
      </rPr>
      <t xml:space="preserve">Dr.Saleh Bin Mohammed Al-Nabit
</t>
    </r>
    <r>
      <rPr>
        <b/>
        <sz val="10"/>
        <color indexed="8"/>
        <rFont val="Arial"/>
        <family val="2"/>
      </rPr>
      <t>Minister of Development Planning and Statistics</t>
    </r>
  </si>
  <si>
    <t>The Ministry also has the pleasure of presenting its gratitude to responsible officers of corporations and companies for their cooperation and contribution in accomplishing this bulletin.</t>
  </si>
  <si>
    <t>The Ministry welcomes any remarks and suggestions that could improve contents of this bulletin.</t>
  </si>
  <si>
    <r>
      <t xml:space="preserve"> In accordance with its policy to furnish and develop statistical data, the Ministry of Development Planning &amp; Statistics decided that its development plans should coincide with the international recommendations regarding concepts, definitions and statistical data to be furnished taking into consideration domestic circumstances.</t>
    </r>
    <r>
      <rPr>
        <sz val="11"/>
        <color indexed="9"/>
        <rFont val="Arial"/>
        <family val="2"/>
      </rPr>
      <t>XXXXXXXXXXXXXXXXXXXXXXXXXXXXXXXXXXXXXXXX</t>
    </r>
  </si>
  <si>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</si>
  <si>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</si>
  <si>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rPr>
        <b/>
        <sz val="11"/>
        <color indexed="8"/>
        <rFont val="Arial"/>
        <family val="2"/>
      </rPr>
      <t>Maintenance costs</t>
    </r>
    <r>
      <rPr>
        <sz val="11"/>
        <color indexed="8"/>
        <rFont val="Arial"/>
        <family val="2"/>
      </rPr>
      <t xml:space="preserve"> :</t>
    </r>
    <r>
      <rPr>
        <sz val="11"/>
        <color indexed="8"/>
        <rFont val="Arial"/>
        <family val="2"/>
      </rPr>
      <t xml:space="preserve"> Represents all expenses by the establishments in order to maintain the productive efficiency ( machine , equipment , transport equipment and building ) i.e. current expenditure on repairs and maintenance.
</t>
    </r>
    <r>
      <rPr>
        <b/>
        <sz val="11"/>
        <color indexed="8"/>
        <rFont val="Arial"/>
        <family val="2"/>
      </rPr>
      <t>Services rendered by others :</t>
    </r>
    <r>
      <rPr>
        <sz val="11"/>
        <color indexed="8"/>
        <rFont val="Arial"/>
        <family val="2"/>
      </rPr>
      <t xml:space="preserve"> Refers to expenses on the purchase of industrial services rendered by others.
Similarly , other items of services inputs as detailed in the bulletin.</t>
    </r>
  </si>
  <si>
    <r>
      <t xml:space="preserve">الإيرادات
</t>
    </r>
    <r>
      <rPr>
        <sz val="10"/>
        <color indexed="8"/>
        <rFont val="Arial"/>
        <family val="2"/>
      </rPr>
      <t>Revenues</t>
    </r>
  </si>
  <si>
    <t>الإيرادات
Revenues</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</si>
  <si>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</si>
  <si>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بأية ملاحظات وإقتراحات من شأنها تحسين مضمون هذه النشرة.</t>
  </si>
  <si>
    <t>1- المنشأة :</t>
  </si>
  <si>
    <t>هي المنشأة التي يحوزها فرد ( شخص طبيعي ) ولا يشاركه في حيازتها أحد.</t>
  </si>
  <si>
    <t>4 - ملكية المنشأة :</t>
  </si>
  <si>
    <t>ب ـ المشتغلون بالمنشأة :</t>
  </si>
  <si>
    <t>هم الأفراد العاملون بالمنشأة نظير أجر سواء كانوا دائمين أو مستخدمين جزء من الدوام. ويدخل في عداد المشتغلين، المتغيبون عن العمل لأسباب مؤقتة مثل الإجازات العادية والمرضية.</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</si>
  <si>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</si>
  <si>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</si>
  <si>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</si>
  <si>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</si>
  <si>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</si>
  <si>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</si>
  <si>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</si>
  <si>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</si>
  <si>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</si>
  <si>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</si>
  <si>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</si>
  <si>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</si>
  <si>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</si>
  <si>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</si>
  <si>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</si>
  <si>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</si>
  <si>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</si>
  <si>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</si>
  <si>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</si>
  <si>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</si>
  <si>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</si>
  <si>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</si>
  <si>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</si>
  <si>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</si>
  <si>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</si>
  <si>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</si>
  <si>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</si>
  <si>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</si>
  <si>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</si>
  <si>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</si>
  <si>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</si>
  <si>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</si>
  <si>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</si>
  <si>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</si>
  <si>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</si>
  <si>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Annex</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</si>
  <si>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</si>
  <si>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</si>
  <si>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</si>
  <si>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</si>
  <si>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</si>
  <si>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</si>
  <si>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</si>
  <si>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</si>
  <si>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</si>
  <si>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والحكومي.</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</si>
  <si>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</si>
  <si>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</si>
  <si>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</si>
  <si>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</si>
  <si>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</si>
  <si>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</si>
  <si>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</si>
  <si>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أ  - تم إعداد إطار متكامل بالمنشآت العاملة في هذا القطاع استناداً على بيانات تعداد المنشآت الأخير .
ب - تم تدقيق بيانات الإطار ميدانياً ومكتبياً للتأكد من النشاط الإقتصادي للمنشأة وعدد العاملين وباقي البيانات الأخرى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</si>
  <si>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</si>
  <si>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الباب الأول :  إطار المنشآت العاملة في قطاع البناء والتشييد :</t>
  </si>
  <si>
    <t>الباب الثالث :   منشآت الحصر الشامل ( 50 مشتغل فأكثر ) :</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</si>
  <si>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</si>
  <si>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الباب الرابع :   تقديرات القيمة المضافة وأهم المؤشرات الإقتصادية على مستوى القطاع :</t>
  </si>
  <si>
    <t>الباب الثاني : المنشآت التي تستخدم أقل من 50 مشتغل :</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</si>
  <si>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</si>
  <si>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</si>
  <si>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</si>
  <si>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</si>
  <si>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</si>
  <si>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</si>
  <si>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</si>
  <si>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</si>
  <si>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</si>
  <si>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</si>
  <si>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</si>
  <si>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</si>
  <si>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</si>
  <si>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</si>
  <si>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</si>
  <si>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</si>
  <si>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</si>
  <si>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</si>
  <si>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</si>
  <si>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</si>
  <si>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</si>
  <si>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</si>
  <si>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</si>
  <si>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</si>
  <si>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</si>
  <si>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</si>
  <si>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</si>
  <si>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</si>
  <si>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</si>
  <si>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</si>
  <si>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هو قيمة ما تم تنفيذه من أعمال خلال السنة زائداً قيمة الإيرادات الأخرى مطروحاً منها قيمة الأعمال المنفذة بواسطة مقاولي الباطن وقيمة شراء المواد المباعه بحالة شرائها.</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</si>
  <si>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والعدد والآلات اللازمه للمحافظه على كفاءة المعدات والآلات بالمنشأة خلال السنة.
كما ترد باقي بنود المستلزمات السلعية حسب التفصيلات بالنشرة.</t>
  </si>
  <si>
    <t>مصروفات الصيانة : تشمل كل ما أنفقته المنشأة من أجل المحافظة على الكفاءة الإنتاجية ( المتمثله في المكائن ،والآلات ،ووسائل النقل ،والمباني ... ) أي نفقات الاصلاح والصيانة الجارية.
خدمات صناعية مقدمة من الغير : يقصد بها كل ما أنفقته المنشأة على شراء خدمات صناعية من الغير.
كما ترد باقي بنود المستلزمات الخدمية حسب التفصيلات بالنشرة.</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</si>
  <si>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</si>
  <si>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</si>
  <si>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</si>
  <si>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</si>
  <si>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</si>
  <si>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</si>
  <si>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</si>
  <si>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</si>
  <si>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</si>
  <si>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</si>
  <si>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</si>
  <si>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</si>
  <si>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</si>
  <si>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</si>
  <si>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</si>
  <si>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</si>
  <si>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</si>
  <si>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</si>
  <si>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</si>
  <si>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</si>
  <si>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</si>
  <si>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</si>
  <si>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</si>
  <si>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</si>
  <si>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</si>
  <si>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</si>
  <si>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</si>
  <si>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</si>
  <si>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</si>
  <si>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</si>
  <si>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</si>
  <si>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</si>
  <si>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</si>
  <si>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</si>
  <si>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</si>
  <si>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</si>
  <si>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</si>
  <si>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</si>
  <si>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</si>
  <si>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</si>
  <si>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</si>
  <si>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</si>
  <si>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</si>
  <si>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</si>
  <si>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</si>
  <si>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</si>
  <si>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</si>
  <si>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</si>
  <si>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</si>
  <si>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</si>
  <si>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</si>
  <si>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</si>
  <si>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</si>
  <si>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</si>
  <si>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</si>
  <si>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</si>
  <si>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</si>
  <si>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</si>
  <si>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</si>
  <si>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</si>
  <si>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النشرة السنوية
لإحصاءات البنـــاء والتشييـــد
The Annual Bulletin of
Building and Construction Statistics
2014</t>
  </si>
  <si>
    <r>
      <t>العدد الثامن والعشرون
28</t>
    </r>
    <r>
      <rPr>
        <b/>
        <vertAlign val="superscript"/>
        <sz val="16"/>
        <color indexed="8"/>
        <rFont val="Arial"/>
        <family val="2"/>
      </rPr>
      <t>th</t>
    </r>
    <r>
      <rPr>
        <b/>
        <sz val="16"/>
        <color indexed="8"/>
        <rFont val="Arial"/>
        <family val="2"/>
      </rPr>
      <t xml:space="preserve"> Issue</t>
    </r>
  </si>
  <si>
    <t xml:space="preserve">يسر وزارة التخطيط التنموي والإحصاء أن تقدم العدد الثامن والعشرون من النشرة السنوية لقطاع البناء والتشييد للعام 2014 ،وذلك في إطار خطة الوزارة الطموحة والمتوازنة في توفير وتطوير كافة أنواع الإحصاءات .
</t>
  </si>
  <si>
    <t>Ministry of Development Planning &amp; Statistics has the pleasure of introducing the 28th issue of the “Annual Bulletin of Building and Construction Sector, 2014” as part of its continuous efforts to furnish all kinds of statistics.</t>
  </si>
  <si>
    <t xml:space="preserve"> تماشياً مع سياسة وزارة التخطيط التنموي والإحصاء في توفير وتطوير كافة الإحصاءات إرتأت الوزارة أن تتفق خطط التطوير مع الاتجاهات والتوصيات الدولية من حيث المفاهيم والتعاريف والبيانات الإحصائية الممكن توفيرها مع الأخذ بعين الاعتبار الظروف المحلية المحيطة .</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</si>
  <si>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</si>
  <si>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</si>
  <si>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</si>
  <si>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</si>
  <si>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</si>
  <si>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</si>
  <si>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</si>
  <si>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</si>
  <si>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</si>
  <si>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</si>
  <si>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</si>
  <si>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</si>
  <si>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</si>
  <si>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</si>
  <si>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</si>
  <si>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</si>
  <si>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</si>
  <si>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</si>
  <si>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TABLE 16)  (Value 1000 QR)</t>
  </si>
  <si>
    <t>جدول رقم (18)</t>
  </si>
  <si>
    <t>TABLE (18)</t>
  </si>
  <si>
    <t>جدول (19)</t>
  </si>
  <si>
    <t>TABLE (19)</t>
  </si>
  <si>
    <t>TABLE (20) (Value 1000 QR)</t>
  </si>
  <si>
    <t>جدول (24) القيمة ألف ريال قطري</t>
  </si>
  <si>
    <t>TABLE (24)  (Value 1000 QR)</t>
  </si>
  <si>
    <t>جدول (25) القيمة ألف ريال قطري</t>
  </si>
  <si>
    <t>TABLE (25  (Value 1000 QR)</t>
  </si>
  <si>
    <t>جدول رقم (26)</t>
  </si>
  <si>
    <t>TABLE 26)</t>
  </si>
  <si>
    <t>Table No.</t>
  </si>
  <si>
    <t>Particulars</t>
  </si>
  <si>
    <r>
      <t xml:space="preserve">رقم الصفحة
</t>
    </r>
    <r>
      <rPr>
        <b/>
        <sz val="8"/>
        <rFont val="Arial"/>
        <family val="2"/>
      </rPr>
      <t>Page No.</t>
    </r>
  </si>
  <si>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</si>
  <si>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</si>
  <si>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</si>
  <si>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</si>
  <si>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</si>
  <si>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</si>
  <si>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</si>
  <si>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</si>
  <si>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</si>
  <si>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</si>
  <si>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</si>
  <si>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</si>
  <si>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Number of establishments and employees by size of establishment and main economic activity 2014</t>
  </si>
  <si>
    <t>عدد المنشآت والمشتغلين حسب حجم المنشأة والنشاط الاقتصادي الرئيسي 2014</t>
  </si>
  <si>
    <t>3</t>
  </si>
  <si>
    <t>6</t>
  </si>
  <si>
    <t xml:space="preserve">Number of employees and compensation of employees by sex &amp; occupation 2014 </t>
  </si>
  <si>
    <t xml:space="preserve">عدد المشتغلين وتقديرات تعويضات العاملين حسب الجنس والمهنة 2014 </t>
  </si>
  <si>
    <t>7</t>
  </si>
  <si>
    <t>8</t>
  </si>
  <si>
    <t>9</t>
  </si>
  <si>
    <t>10</t>
  </si>
  <si>
    <t>17</t>
  </si>
  <si>
    <t>18</t>
  </si>
  <si>
    <t>19</t>
  </si>
  <si>
    <t xml:space="preserve">Number of employees and compensation of employees by sex &amp; occupation
2014 </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</si>
  <si>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</si>
  <si>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</si>
  <si>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</si>
  <si>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</si>
  <si>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</si>
  <si>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</si>
  <si>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</si>
  <si>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</si>
  <si>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</si>
  <si>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</si>
  <si>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</si>
  <si>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</si>
  <si>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</si>
  <si>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تقديرات الإيرادات حسب المصادر- البناء و التشييد 2014</t>
  </si>
  <si>
    <t xml:space="preserve">Estimates of Revenues by Sources Building&amp;Construction 2014 </t>
  </si>
  <si>
    <t>الفصل الثالث
المنشآت التي تستخدم (50 مشتغل فأكثر)</t>
  </si>
  <si>
    <t>Chapter 3
ESTABLISHMENTS EMPLOYING (50 EMPLOYEES AND MORE)</t>
  </si>
  <si>
    <t xml:space="preserve">Number of employees &amp; compensation of employees by nationality &amp; main economic activity -  2014 </t>
  </si>
  <si>
    <t>11</t>
  </si>
  <si>
    <t>12</t>
  </si>
  <si>
    <t>عدد المشتغلين و تقديرات تعويضات العاملين حسب النشاط الإقتصادي الرئيسي و المهنة 2014</t>
  </si>
  <si>
    <t>Number of Employees&amp;Estimates of Compensention of Employees by Main Economic Activity&amp;Occupation 2014</t>
  </si>
  <si>
    <t>13</t>
  </si>
  <si>
    <t xml:space="preserve">تقديرات قيمة المستلزمات السلعية حسب النشاط الاقتصادي الرئيسي -  2014 </t>
  </si>
  <si>
    <t xml:space="preserve">Estimates of value of intermediate goods by main economic activity -  2014 </t>
  </si>
  <si>
    <t>14</t>
  </si>
  <si>
    <t xml:space="preserve">تقديرات قيمة المستلزمات الخدمية حسب النشاط الاقتصادي الرئيسي -  2014 </t>
  </si>
  <si>
    <t xml:space="preserve">Estimates of value of intermediate services by main economic activity -2014 </t>
  </si>
  <si>
    <t>15</t>
  </si>
  <si>
    <t>16</t>
  </si>
  <si>
    <t xml:space="preserve">تقديرات القيمة المضافة حسب النشاط الاقتصادي الرئيسي -2014 </t>
  </si>
  <si>
    <t xml:space="preserve">Estimates of Value added by main economic activity -  2014 </t>
  </si>
  <si>
    <t xml:space="preserve">أهم المؤشرات الاقتصادية حسب النشاط الاقتصادي الرئيسي - 2014 </t>
  </si>
  <si>
    <t xml:space="preserve">Main economic indicators by main economic activity -  2014 </t>
  </si>
  <si>
    <t>الفصل الرابع
تقديرات نشاط البناء و التشييد
(إجمالي الفصل الثاني والثالث)</t>
  </si>
  <si>
    <t>Chapter 4
ESTIMAT OF BUSINESS Building&amp;Construction
(Total of chapters 2 and 3)</t>
  </si>
  <si>
    <t xml:space="preserve">عدد المشتغلين حسب الجنسية والجنس والنشاط الاقتصادي الرئيسي -  2014  </t>
  </si>
  <si>
    <t xml:space="preserve">Number of employees by nationality, sex and main economic activity  -2014  </t>
  </si>
  <si>
    <t xml:space="preserve">عدد المشتغلين وتقديرات تعويضات العاملين حسب الجنسية والنشاط الاقتصادي الرئيسي -  2014 </t>
  </si>
  <si>
    <t xml:space="preserve">Number of employees &amp; compensation of employees by nationality &amp; main economic activity - 2014 </t>
  </si>
  <si>
    <t xml:space="preserve">Estimates of value of intermediate goods by main economic activity -2014 </t>
  </si>
  <si>
    <t>تقديرات الإيرادات حسب المصادر- 2014</t>
  </si>
  <si>
    <t xml:space="preserve">Estimates of Value added by main economic activity - 2014 </t>
  </si>
  <si>
    <t xml:space="preserve">أهم المؤشرات الاقتصادية حسب النشاط الاقتصادي الرئيسي -  2014 </t>
  </si>
  <si>
    <t>ملحق
الإستمارة السنوية لإحصاءات البناء و التشييد</t>
  </si>
  <si>
    <t>Appendix
Annual questionnaire of Building&amp;Construction</t>
  </si>
  <si>
    <t xml:space="preserve">عدد المشتغلين حسب الجنسية والجنس والنشاط الاقتصادي الرئيسي -2014  </t>
  </si>
  <si>
    <t xml:space="preserve">Number of employees by nationality, sex and main economic activity  - 2014  </t>
  </si>
  <si>
    <t xml:space="preserve">عدد المشتغلين وتقديرات تعويضات العاملين حسب الجنس والمهنة -ا 2014 </t>
  </si>
  <si>
    <t xml:space="preserve">Number of employees and compensation of employees by sex &amp; occupation-  2014 </t>
  </si>
  <si>
    <t xml:space="preserve">Estimates of value of intermediate services by main economic activity - 2014 </t>
  </si>
  <si>
    <t>تقديرات الإيرادات حسب المصادر-  2014</t>
  </si>
  <si>
    <t xml:space="preserve">Estimates of Revenues by Sources - 2014 </t>
  </si>
  <si>
    <t xml:space="preserve">تقديرات القيمة المضافة حسب النشاط الاقتصادي الرئيسي - 2014 </t>
  </si>
  <si>
    <t xml:space="preserve">Estimates of Value added by main economic activity- 2014 </t>
  </si>
  <si>
    <t xml:space="preserve">Number of employees by nationality, sex and main economic activity - 2014  </t>
  </si>
  <si>
    <t xml:space="preserve">عدد المشتغلين وتقديرات تعويضات العاملين حسب الجنسية والنشاط الاقتصادي الرئيسي -2014 </t>
  </si>
  <si>
    <t xml:space="preserve">Bulletin of Building and Construction index </t>
  </si>
  <si>
    <t>تقـــــــــديم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</si>
</sst>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104" x14ac:knownFonts="1">
    <font>
      <sz val="11"/>
      <color theme="1"/>
      <name val="Arial"/>
      <family val="2"/>
    </font>
    <font>
      <sz val="11"/>
      <color theme="1"/>
      <name val="Arial"/>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20"/>
      <color indexed="8"/>
      <name val="Arial"/>
      <family val="2"/>
    </font>
    <font>
      <sz val="14"/>
      <color indexed="8"/>
      <name val="Arial"/>
      <family val="2"/>
    </font>
    <font>
      <b/>
      <sz val="18"/>
      <name val="Arial"/>
      <family val="2"/>
    </font>
    <font>
      <b/>
      <sz val="14"/>
      <name val="Arial"/>
      <family val="2"/>
    </font>
    <font>
      <sz val="11"/>
      <name val="Arial"/>
      <family val="2"/>
    </font>
    <font>
      <sz val="11"/>
      <color indexed="9"/>
      <name val="Arial"/>
      <family val="2"/>
    </font>
    <font>
      <sz val="16"/>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sz val="12"/>
      <color indexed="8"/>
      <name val="Arial Black"/>
      <family val="2"/>
    </font>
    <font>
      <sz val="11"/>
      <color indexed="8"/>
      <name val="Arial Black"/>
      <family val="2"/>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Times New Roman"/>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0000"/>
      <name val="Arial"/>
      <family val="2"/>
      <charset val="178"/>
      <scheme val="minor"/>
    </font>
    <font>
      <sz val="10"/>
      <name val="Arial"/>
      <charset val="178"/>
    </font>
    <font>
      <sz val="11"/>
      <color indexed="8"/>
      <name val="Calibri"/>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6">
    <xf numFmtId="0" fontId="0" fillId="0" borderId="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9" fillId="27" borderId="0" applyNumberFormat="0" applyBorder="0" applyAlignment="0" applyProtection="0"/>
    <xf numFmtId="0" fontId="70" fillId="28" borderId="3" applyNumberFormat="0" applyAlignment="0" applyProtection="0"/>
    <xf numFmtId="0" fontId="71" fillId="29" borderId="4" applyNumberFormat="0" applyAlignment="0" applyProtection="0"/>
    <xf numFmtId="43" fontId="50" fillId="0" borderId="0" applyFon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78" fillId="31" borderId="3" applyNumberFormat="0" applyAlignment="0" applyProtection="0"/>
    <xf numFmtId="0" fontId="79" fillId="0" borderId="8" applyNumberFormat="0" applyFill="0" applyAlignment="0" applyProtection="0"/>
    <xf numFmtId="0" fontId="80" fillId="32" borderId="0" applyNumberFormat="0" applyBorder="0" applyAlignment="0" applyProtection="0"/>
    <xf numFmtId="0" fontId="27" fillId="0" borderId="0"/>
    <xf numFmtId="0" fontId="66" fillId="0" borderId="0"/>
    <xf numFmtId="0" fontId="27" fillId="0" borderId="0"/>
    <xf numFmtId="0" fontId="67" fillId="0" borderId="0"/>
    <xf numFmtId="0" fontId="67" fillId="33" borderId="9" applyNumberFormat="0" applyFont="0" applyAlignment="0" applyProtection="0"/>
    <xf numFmtId="0" fontId="81" fillId="28" borderId="10" applyNumberFormat="0" applyAlignment="0" applyProtection="0"/>
    <xf numFmtId="0" fontId="82" fillId="0" borderId="0" applyNumberFormat="0" applyFill="0" applyBorder="0" applyAlignment="0" applyProtection="0"/>
    <xf numFmtId="0" fontId="83" fillId="0" borderId="11" applyNumberFormat="0" applyFill="0" applyAlignment="0" applyProtection="0"/>
    <xf numFmtId="0" fontId="84" fillId="0" borderId="0" applyNumberFormat="0" applyFill="0" applyBorder="0" applyAlignment="0" applyProtection="0"/>
    <xf numFmtId="0" fontId="82" fillId="0" borderId="0" applyNumberFormat="0" applyFill="0" applyBorder="0" applyAlignment="0" applyProtection="0"/>
    <xf numFmtId="0" fontId="86" fillId="30" borderId="0" applyNumberFormat="0" applyBorder="0" applyAlignment="0" applyProtection="0"/>
    <xf numFmtId="0" fontId="87" fillId="27" borderId="0" applyNumberFormat="0" applyBorder="0" applyAlignment="0" applyProtection="0"/>
    <xf numFmtId="0" fontId="88" fillId="32" borderId="0" applyNumberFormat="0" applyBorder="0" applyAlignment="0" applyProtection="0"/>
    <xf numFmtId="0" fontId="89" fillId="31" borderId="3" applyNumberFormat="0" applyAlignment="0" applyProtection="0"/>
    <xf numFmtId="0" fontId="90" fillId="28" borderId="10" applyNumberFormat="0" applyAlignment="0" applyProtection="0"/>
    <xf numFmtId="0" fontId="91" fillId="28" borderId="3" applyNumberFormat="0" applyAlignment="0" applyProtection="0"/>
    <xf numFmtId="0" fontId="92" fillId="0" borderId="8" applyNumberFormat="0" applyFill="0" applyAlignment="0" applyProtection="0"/>
    <xf numFmtId="0" fontId="93" fillId="29" borderId="4"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11" applyNumberFormat="0" applyFill="0" applyAlignment="0" applyProtection="0"/>
    <xf numFmtId="0" fontId="97" fillId="2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97" fillId="15" borderId="0" applyNumberFormat="0" applyBorder="0" applyAlignment="0" applyProtection="0"/>
    <xf numFmtId="0" fontId="97" fillId="22"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97" fillId="16" borderId="0" applyNumberFormat="0" applyBorder="0" applyAlignment="0" applyProtection="0"/>
    <xf numFmtId="0" fontId="97" fillId="23"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97" fillId="17" borderId="0" applyNumberFormat="0" applyBorder="0" applyAlignment="0" applyProtection="0"/>
    <xf numFmtId="0" fontId="97" fillId="24"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97" fillId="18" borderId="0" applyNumberFormat="0" applyBorder="0" applyAlignment="0" applyProtection="0"/>
    <xf numFmtId="0" fontId="97"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97" fillId="19" borderId="0" applyNumberFormat="0" applyBorder="0" applyAlignment="0" applyProtection="0"/>
    <xf numFmtId="0" fontId="97" fillId="26"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97" fillId="20" borderId="0" applyNumberFormat="0" applyBorder="0" applyAlignment="0" applyProtection="0"/>
    <xf numFmtId="0" fontId="1" fillId="0" borderId="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 fillId="33" borderId="9" applyNumberFormat="0" applyFont="0" applyAlignment="0" applyProtection="0"/>
    <xf numFmtId="0" fontId="66" fillId="0" borderId="0"/>
    <xf numFmtId="0" fontId="76" fillId="0" borderId="0" applyNumberFormat="0" applyFill="0" applyBorder="0" applyAlignment="0" applyProtection="0"/>
    <xf numFmtId="0" fontId="101" fillId="0" borderId="0"/>
    <xf numFmtId="43"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43" fontId="4" fillId="0" borderId="0" applyFont="0" applyFill="0" applyBorder="0" applyAlignment="0" applyProtection="0"/>
    <xf numFmtId="0" fontId="66" fillId="0" borderId="0"/>
    <xf numFmtId="0" fontId="76" fillId="0" borderId="0" applyNumberFormat="0" applyFill="0" applyBorder="0" applyAlignment="0" applyProtection="0"/>
    <xf numFmtId="0" fontId="27" fillId="0" borderId="0"/>
    <xf numFmtId="0" fontId="75" fillId="0" borderId="6" applyNumberFormat="0" applyFill="0" applyAlignment="0" applyProtection="0"/>
    <xf numFmtId="0" fontId="74" fillId="0" borderId="5" applyNumberFormat="0" applyFill="0" applyAlignment="0" applyProtection="0"/>
    <xf numFmtId="0" fontId="76" fillId="0" borderId="7" applyNumberFormat="0" applyFill="0" applyAlignment="0" applyProtection="0"/>
    <xf numFmtId="0" fontId="102" fillId="0" borderId="0"/>
    <xf numFmtId="0" fontId="103" fillId="0" borderId="0"/>
  </cellStyleXfs>
  <cellXfs count="375">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xf>
    <xf numFmtId="0" fontId="8" fillId="0" borderId="0" xfId="0" applyFont="1" applyAlignment="1">
      <alignment horizontal="right" vertical="center" readingOrder="2"/>
    </xf>
    <xf numFmtId="0" fontId="7" fillId="0" borderId="0" xfId="0" applyFont="1" applyAlignment="1">
      <alignment vertical="center" wrapText="1" readingOrder="2"/>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indent="1"/>
    </xf>
    <xf numFmtId="0" fontId="8" fillId="0" borderId="0" xfId="0" applyFont="1" applyAlignment="1">
      <alignment vertical="center" readingOrder="1"/>
    </xf>
    <xf numFmtId="0" fontId="13" fillId="0" borderId="0" xfId="0" applyFont="1" applyAlignment="1">
      <alignment vertical="center" wrapText="1" readingOrder="1"/>
    </xf>
    <xf numFmtId="0" fontId="31" fillId="0" borderId="0" xfId="0" applyFont="1" applyAlignment="1">
      <alignment vertical="center" readingOrder="1"/>
    </xf>
    <xf numFmtId="0" fontId="5" fillId="0" borderId="0" xfId="0" applyFont="1" applyBorder="1" applyAlignment="1">
      <alignment horizontal="right" vertical="center" readingOrder="2"/>
    </xf>
    <xf numFmtId="0" fontId="13" fillId="0" borderId="0" xfId="0" applyFont="1" applyAlignment="1">
      <alignment horizontal="center" vertical="center" wrapText="1" readingOrder="1"/>
    </xf>
    <xf numFmtId="0" fontId="0" fillId="0" borderId="0" xfId="0" applyAlignment="1">
      <alignment vertical="center"/>
    </xf>
    <xf numFmtId="0" fontId="32" fillId="0" borderId="0" xfId="0" applyFont="1" applyAlignment="1">
      <alignment horizontal="center" vertical="center" readingOrder="1"/>
    </xf>
    <xf numFmtId="0" fontId="8" fillId="0" borderId="0" xfId="0" applyFont="1" applyAlignment="1">
      <alignment vertical="center" wrapText="1" readingOrder="1"/>
    </xf>
    <xf numFmtId="0" fontId="28" fillId="0" borderId="0" xfId="0" applyFont="1" applyAlignment="1">
      <alignment vertical="center" wrapText="1"/>
    </xf>
    <xf numFmtId="0" fontId="33" fillId="0" borderId="0" xfId="0" applyFont="1" applyAlignment="1">
      <alignment vertical="center" wrapText="1"/>
    </xf>
    <xf numFmtId="0" fontId="34" fillId="0" borderId="0" xfId="0" applyFont="1" applyAlignment="1">
      <alignment horizontal="center" vertical="center" wrapText="1"/>
    </xf>
    <xf numFmtId="0" fontId="28" fillId="0" borderId="0" xfId="0" applyFont="1" applyAlignment="1">
      <alignment horizontal="distributed" vertical="center" wrapText="1"/>
    </xf>
    <xf numFmtId="0" fontId="33" fillId="0" borderId="0" xfId="0" applyFont="1" applyAlignment="1">
      <alignment horizontal="distributed" vertical="center" wrapText="1"/>
    </xf>
    <xf numFmtId="0" fontId="28" fillId="0" borderId="0" xfId="0" applyFont="1" applyAlignment="1">
      <alignment horizontal="distributed" vertical="top" wrapText="1"/>
    </xf>
    <xf numFmtId="0" fontId="4" fillId="0" borderId="0" xfId="0" applyFont="1" applyAlignment="1">
      <alignment horizontal="distributed" vertical="center" wrapText="1"/>
    </xf>
    <xf numFmtId="0" fontId="8" fillId="0" borderId="0" xfId="0" applyFont="1" applyAlignment="1">
      <alignment horizontal="distributed" vertical="center" wrapText="1" readingOrder="1"/>
    </xf>
    <xf numFmtId="0" fontId="4" fillId="0" borderId="0" xfId="0" applyFont="1" applyAlignment="1">
      <alignment horizontal="distributed" vertical="center"/>
    </xf>
    <xf numFmtId="0" fontId="13" fillId="0" borderId="0" xfId="0" applyFont="1" applyAlignment="1">
      <alignment horizontal="distributed" vertical="center" wrapText="1" readingOrder="1"/>
    </xf>
    <xf numFmtId="0" fontId="35" fillId="0" borderId="0" xfId="0" applyFont="1" applyAlignment="1">
      <alignment horizontal="justify" readingOrder="2"/>
    </xf>
    <xf numFmtId="0" fontId="36" fillId="0" borderId="0" xfId="0" applyFont="1" applyAlignment="1">
      <alignment horizontal="distributed" vertical="top" wrapText="1" readingOrder="2"/>
    </xf>
    <xf numFmtId="0" fontId="29" fillId="0" borderId="0" xfId="0" applyFont="1" applyAlignment="1">
      <alignment vertical="top" wrapText="1"/>
    </xf>
    <xf numFmtId="0" fontId="2" fillId="0" borderId="0" xfId="0" applyFont="1" applyFill="1" applyAlignment="1">
      <alignment horizontal="distributed" vertical="center"/>
    </xf>
    <xf numFmtId="0" fontId="15" fillId="0" borderId="0" xfId="35" applyFont="1" applyFill="1" applyBorder="1" applyAlignment="1" applyProtection="1">
      <alignment horizontal="distributed" vertical="center"/>
    </xf>
    <xf numFmtId="49" fontId="28" fillId="0" borderId="0" xfId="0" applyNumberFormat="1" applyFont="1" applyAlignment="1">
      <alignment horizontal="center" vertical="center" wrapText="1"/>
    </xf>
    <xf numFmtId="0" fontId="29" fillId="0" borderId="0" xfId="0" applyFont="1" applyAlignment="1">
      <alignment horizontal="left" vertical="top" wrapText="1"/>
    </xf>
    <xf numFmtId="0" fontId="28" fillId="0" borderId="0" xfId="0" applyFont="1" applyAlignment="1">
      <alignment horizontal="distributed" vertical="top" wrapText="1" indent="3"/>
    </xf>
    <xf numFmtId="0" fontId="3" fillId="0" borderId="0" xfId="0" applyFont="1" applyAlignment="1">
      <alignment vertical="top" wrapText="1" readingOrder="2"/>
    </xf>
    <xf numFmtId="0" fontId="8" fillId="0" borderId="0" xfId="0" applyFont="1" applyAlignment="1">
      <alignment horizontal="left" vertical="top" wrapText="1"/>
    </xf>
    <xf numFmtId="0" fontId="3" fillId="0" borderId="0" xfId="0" applyFont="1" applyAlignment="1">
      <alignment vertical="top" wrapText="1"/>
    </xf>
    <xf numFmtId="0" fontId="12" fillId="0" borderId="0" xfId="0" applyFont="1" applyAlignment="1">
      <alignment vertical="top" wrapText="1"/>
    </xf>
    <xf numFmtId="0" fontId="4" fillId="0" borderId="0" xfId="0" applyFont="1" applyAlignment="1">
      <alignment horizontal="center"/>
    </xf>
    <xf numFmtId="0" fontId="13" fillId="0" borderId="0" xfId="0" applyFont="1" applyAlignment="1">
      <alignment vertical="center" readingOrder="1"/>
    </xf>
    <xf numFmtId="0" fontId="9" fillId="0" borderId="0" xfId="0" applyFont="1" applyAlignment="1">
      <alignment wrapText="1"/>
    </xf>
    <xf numFmtId="0" fontId="5" fillId="0" borderId="0" xfId="0" applyFont="1" applyAlignment="1">
      <alignment horizontal="left" vertical="center"/>
    </xf>
    <xf numFmtId="0" fontId="66" fillId="0" borderId="0" xfId="40" applyAlignment="1">
      <alignment vertical="center"/>
    </xf>
    <xf numFmtId="0" fontId="85" fillId="0" borderId="0" xfId="0" applyFont="1" applyAlignment="1">
      <alignment horizontal="right" wrapText="1"/>
    </xf>
    <xf numFmtId="0" fontId="3" fillId="34" borderId="12" xfId="0" applyFont="1" applyFill="1" applyBorder="1" applyAlignment="1">
      <alignment horizontal="center" vertical="center" wrapText="1"/>
    </xf>
    <xf numFmtId="0" fontId="5" fillId="35" borderId="13" xfId="0" applyFont="1" applyFill="1" applyBorder="1" applyAlignment="1">
      <alignment horizontal="center" vertical="center"/>
    </xf>
    <xf numFmtId="0" fontId="5" fillId="34" borderId="13" xfId="0" applyFont="1" applyFill="1" applyBorder="1" applyAlignment="1">
      <alignment horizontal="center" vertical="center"/>
    </xf>
    <xf numFmtId="0" fontId="3" fillId="0" borderId="0" xfId="0" applyFont="1" applyAlignment="1">
      <alignment horizontal="right" vertical="center" readingOrder="2"/>
    </xf>
    <xf numFmtId="0" fontId="8" fillId="34" borderId="1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24" fillId="0" borderId="0" xfId="0" applyFont="1" applyAlignment="1">
      <alignment vertical="center"/>
    </xf>
    <xf numFmtId="0" fontId="47" fillId="0" borderId="0" xfId="0" applyFont="1" applyAlignment="1">
      <alignment horizontal="right" wrapText="1"/>
    </xf>
    <xf numFmtId="0" fontId="3" fillId="0" borderId="0" xfId="0" applyFont="1" applyBorder="1" applyAlignment="1">
      <alignment vertical="center"/>
    </xf>
    <xf numFmtId="0" fontId="5" fillId="34" borderId="12" xfId="0" applyFont="1" applyFill="1" applyBorder="1" applyAlignment="1">
      <alignment horizontal="center" vertical="center" wrapText="1" readingOrder="1"/>
    </xf>
    <xf numFmtId="0" fontId="4" fillId="35" borderId="13" xfId="0" applyFont="1" applyFill="1" applyBorder="1" applyAlignment="1">
      <alignment horizontal="center" vertical="center"/>
    </xf>
    <xf numFmtId="0" fontId="4" fillId="34" borderId="13" xfId="0" applyFont="1" applyFill="1" applyBorder="1" applyAlignment="1">
      <alignment horizontal="center" vertical="center"/>
    </xf>
    <xf numFmtId="0" fontId="9" fillId="34" borderId="12" xfId="0" applyFont="1" applyFill="1" applyBorder="1" applyAlignment="1">
      <alignment horizontal="center" vertical="center" wrapText="1"/>
    </xf>
    <xf numFmtId="0" fontId="48" fillId="34" borderId="12" xfId="0" applyFont="1" applyFill="1" applyBorder="1" applyAlignment="1">
      <alignment horizontal="center" vertical="top" wrapText="1"/>
    </xf>
    <xf numFmtId="0" fontId="5" fillId="34" borderId="14" xfId="0" applyFont="1" applyFill="1" applyBorder="1" applyAlignment="1">
      <alignment horizontal="center" wrapText="1"/>
    </xf>
    <xf numFmtId="0" fontId="10" fillId="35" borderId="13" xfId="0" applyFont="1" applyFill="1" applyBorder="1" applyAlignment="1">
      <alignment horizontal="center" vertical="center"/>
    </xf>
    <xf numFmtId="0" fontId="10" fillId="34" borderId="13" xfId="0" applyFont="1" applyFill="1" applyBorder="1" applyAlignment="1">
      <alignment horizontal="center" vertical="center"/>
    </xf>
    <xf numFmtId="0" fontId="5" fillId="34" borderId="15"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6" fillId="35" borderId="13" xfId="0" applyFont="1" applyFill="1" applyBorder="1" applyAlignment="1"/>
    <xf numFmtId="0" fontId="5" fillId="35" borderId="13" xfId="0" applyFont="1" applyFill="1" applyBorder="1" applyAlignment="1">
      <alignment horizontal="right" vertical="center" indent="1"/>
    </xf>
    <xf numFmtId="0" fontId="6" fillId="35" borderId="13" xfId="0" applyFont="1" applyFill="1" applyBorder="1" applyAlignment="1">
      <alignment vertical="center"/>
    </xf>
    <xf numFmtId="0" fontId="5" fillId="35" borderId="13" xfId="0" applyFont="1" applyFill="1" applyBorder="1" applyAlignment="1">
      <alignment horizontal="right" vertical="center" wrapText="1"/>
    </xf>
    <xf numFmtId="0" fontId="5" fillId="35" borderId="13" xfId="0" applyFont="1" applyFill="1" applyBorder="1" applyAlignment="1">
      <alignment horizontal="right" vertical="center" wrapText="1" indent="4"/>
    </xf>
    <xf numFmtId="0" fontId="9" fillId="35" borderId="13" xfId="0" applyFont="1" applyFill="1" applyBorder="1" applyAlignment="1">
      <alignment vertical="center"/>
    </xf>
    <xf numFmtId="0" fontId="9" fillId="35" borderId="13" xfId="0" applyFont="1" applyFill="1" applyBorder="1" applyAlignment="1">
      <alignment horizontal="left" vertical="center" indent="1" readingOrder="1"/>
    </xf>
    <xf numFmtId="0" fontId="48" fillId="35" borderId="13" xfId="0" applyFont="1" applyFill="1" applyBorder="1" applyAlignment="1"/>
    <xf numFmtId="0" fontId="9" fillId="35" borderId="13" xfId="0" applyFont="1" applyFill="1" applyBorder="1" applyAlignment="1">
      <alignment horizontal="left" vertical="center" wrapText="1" indent="2"/>
    </xf>
    <xf numFmtId="0" fontId="6" fillId="34" borderId="13" xfId="0" applyFont="1" applyFill="1" applyBorder="1" applyAlignment="1">
      <alignment vertical="center"/>
    </xf>
    <xf numFmtId="0" fontId="5" fillId="34" borderId="13" xfId="0" applyFont="1" applyFill="1" applyBorder="1" applyAlignment="1">
      <alignment horizontal="right" vertical="center" wrapText="1"/>
    </xf>
    <xf numFmtId="0" fontId="9" fillId="34" borderId="13" xfId="0" applyFont="1" applyFill="1" applyBorder="1" applyAlignment="1">
      <alignment vertical="center"/>
    </xf>
    <xf numFmtId="0" fontId="48" fillId="34" borderId="13" xfId="0" applyFont="1" applyFill="1" applyBorder="1" applyAlignment="1"/>
    <xf numFmtId="0" fontId="5" fillId="34" borderId="13" xfId="0" applyFont="1" applyFill="1" applyBorder="1" applyAlignment="1">
      <alignment horizontal="right" vertical="center" indent="4"/>
    </xf>
    <xf numFmtId="0" fontId="9" fillId="34" borderId="13" xfId="0" applyFont="1" applyFill="1" applyBorder="1" applyAlignment="1">
      <alignment horizontal="left" vertical="center" indent="2"/>
    </xf>
    <xf numFmtId="0" fontId="5" fillId="34" borderId="13" xfId="0" applyFont="1" applyFill="1" applyBorder="1" applyAlignment="1">
      <alignment horizontal="right" vertical="center" indent="1"/>
    </xf>
    <xf numFmtId="0" fontId="9" fillId="34" borderId="13" xfId="0" applyFont="1" applyFill="1" applyBorder="1" applyAlignment="1">
      <alignment horizontal="left" vertical="center" indent="1" readingOrder="1"/>
    </xf>
    <xf numFmtId="0" fontId="46" fillId="35" borderId="13" xfId="0" applyFont="1" applyFill="1" applyBorder="1" applyAlignment="1">
      <alignment horizontal="center" vertical="center" wrapText="1"/>
    </xf>
    <xf numFmtId="0" fontId="46" fillId="34" borderId="13" xfId="0" applyFont="1" applyFill="1" applyBorder="1" applyAlignment="1">
      <alignment horizontal="center" vertical="center" wrapText="1"/>
    </xf>
    <xf numFmtId="164" fontId="45" fillId="35" borderId="13" xfId="28" applyNumberFormat="1" applyFont="1" applyFill="1" applyBorder="1" applyAlignment="1">
      <alignment horizontal="right" vertical="center"/>
    </xf>
    <xf numFmtId="164" fontId="45" fillId="34" borderId="13" xfId="28" applyNumberFormat="1" applyFont="1" applyFill="1" applyBorder="1" applyAlignment="1">
      <alignment horizontal="right" vertical="center"/>
    </xf>
    <xf numFmtId="164" fontId="45" fillId="34" borderId="15" xfId="28" applyNumberFormat="1" applyFont="1" applyFill="1" applyBorder="1" applyAlignment="1">
      <alignment horizontal="right" vertical="center"/>
    </xf>
    <xf numFmtId="164" fontId="27" fillId="35" borderId="13" xfId="28" applyNumberFormat="1" applyFont="1" applyFill="1" applyBorder="1" applyAlignment="1">
      <alignment vertical="center" wrapText="1"/>
    </xf>
    <xf numFmtId="164" fontId="45" fillId="35" borderId="13" xfId="28" applyNumberFormat="1" applyFont="1" applyFill="1" applyBorder="1" applyAlignment="1">
      <alignment vertical="center"/>
    </xf>
    <xf numFmtId="164" fontId="27" fillId="34" borderId="13" xfId="28" applyNumberFormat="1" applyFont="1" applyFill="1" applyBorder="1" applyAlignment="1">
      <alignment vertical="center" wrapText="1"/>
    </xf>
    <xf numFmtId="164" fontId="45" fillId="34" borderId="13" xfId="28" applyNumberFormat="1" applyFont="1" applyFill="1" applyBorder="1" applyAlignment="1">
      <alignment vertical="center"/>
    </xf>
    <xf numFmtId="164" fontId="45" fillId="34" borderId="15" xfId="28" applyNumberFormat="1" applyFont="1" applyFill="1" applyBorder="1" applyAlignment="1">
      <alignment vertical="center"/>
    </xf>
    <xf numFmtId="0" fontId="54" fillId="35" borderId="13" xfId="0" applyFont="1" applyFill="1" applyBorder="1" applyAlignment="1">
      <alignment horizontal="center" vertical="center" wrapText="1"/>
    </xf>
    <xf numFmtId="1" fontId="27" fillId="35" borderId="13" xfId="28" applyNumberFormat="1" applyFont="1" applyFill="1" applyBorder="1" applyAlignment="1">
      <alignment vertical="center" wrapText="1"/>
    </xf>
    <xf numFmtId="1" fontId="27" fillId="35" borderId="13" xfId="0" applyNumberFormat="1" applyFont="1" applyFill="1" applyBorder="1" applyAlignment="1">
      <alignment vertical="center" wrapText="1"/>
    </xf>
    <xf numFmtId="1" fontId="27" fillId="34" borderId="13" xfId="28" applyNumberFormat="1" applyFont="1" applyFill="1" applyBorder="1" applyAlignment="1">
      <alignment vertical="center" wrapText="1"/>
    </xf>
    <xf numFmtId="1" fontId="27" fillId="34" borderId="13" xfId="0" applyNumberFormat="1" applyFont="1" applyFill="1" applyBorder="1" applyAlignment="1">
      <alignment vertical="center" wrapText="1"/>
    </xf>
    <xf numFmtId="0" fontId="54" fillId="34" borderId="13" xfId="0" applyFont="1" applyFill="1" applyBorder="1" applyAlignment="1">
      <alignment horizontal="center" vertical="center" wrapText="1"/>
    </xf>
    <xf numFmtId="0" fontId="45" fillId="34" borderId="14" xfId="0" applyFont="1" applyFill="1" applyBorder="1" applyAlignment="1">
      <alignment horizontal="center" wrapText="1"/>
    </xf>
    <xf numFmtId="0" fontId="51" fillId="34" borderId="12" xfId="0" applyFont="1" applyFill="1" applyBorder="1" applyAlignment="1">
      <alignment horizontal="center" vertical="top" wrapText="1"/>
    </xf>
    <xf numFmtId="0" fontId="53" fillId="34" borderId="12" xfId="0" applyFont="1" applyFill="1" applyBorder="1" applyAlignment="1">
      <alignment horizontal="center" vertical="center" wrapText="1"/>
    </xf>
    <xf numFmtId="1" fontId="45" fillId="34" borderId="15" xfId="28" applyNumberFormat="1" applyFont="1" applyFill="1" applyBorder="1" applyAlignment="1">
      <alignment vertical="center"/>
    </xf>
    <xf numFmtId="1" fontId="45" fillId="34" borderId="15" xfId="0" applyNumberFormat="1" applyFont="1" applyFill="1" applyBorder="1" applyAlignment="1">
      <alignment vertical="center"/>
    </xf>
    <xf numFmtId="164" fontId="27" fillId="35" borderId="13" xfId="28" applyNumberFormat="1" applyFont="1" applyFill="1" applyBorder="1" applyAlignment="1">
      <alignment horizontal="right" vertical="center"/>
    </xf>
    <xf numFmtId="164" fontId="27" fillId="34" borderId="13" xfId="28" applyNumberFormat="1" applyFont="1" applyFill="1" applyBorder="1" applyAlignment="1">
      <alignment horizontal="right" vertical="center"/>
    </xf>
    <xf numFmtId="164" fontId="27" fillId="35" borderId="13" xfId="28" applyNumberFormat="1" applyFont="1" applyFill="1" applyBorder="1" applyAlignment="1">
      <alignment vertical="center"/>
    </xf>
    <xf numFmtId="164" fontId="27" fillId="34" borderId="13" xfId="28" applyNumberFormat="1" applyFont="1" applyFill="1" applyBorder="1" applyAlignment="1">
      <alignment vertical="center"/>
    </xf>
    <xf numFmtId="164" fontId="45" fillId="35" borderId="13" xfId="28" applyNumberFormat="1" applyFont="1" applyFill="1" applyBorder="1" applyAlignment="1">
      <alignment vertical="center" wrapText="1"/>
    </xf>
    <xf numFmtId="164" fontId="45" fillId="34" borderId="13" xfId="28" applyNumberFormat="1" applyFont="1" applyFill="1" applyBorder="1" applyAlignment="1">
      <alignment vertical="center" wrapText="1"/>
    </xf>
    <xf numFmtId="164" fontId="45" fillId="34" borderId="15" xfId="28" applyNumberFormat="1" applyFont="1" applyFill="1" applyBorder="1" applyAlignment="1">
      <alignment vertical="center" wrapText="1"/>
    </xf>
    <xf numFmtId="0" fontId="5" fillId="35" borderId="13" xfId="0" applyFont="1" applyFill="1" applyBorder="1" applyAlignment="1"/>
    <xf numFmtId="0" fontId="6" fillId="34" borderId="13" xfId="0" applyFont="1" applyFill="1" applyBorder="1" applyAlignment="1"/>
    <xf numFmtId="164" fontId="6" fillId="34" borderId="13" xfId="28" applyNumberFormat="1" applyFont="1" applyFill="1" applyBorder="1" applyAlignment="1">
      <alignment vertical="center"/>
    </xf>
    <xf numFmtId="164" fontId="45" fillId="35" borderId="15" xfId="28" applyNumberFormat="1" applyFont="1" applyFill="1" applyBorder="1" applyAlignment="1">
      <alignment vertical="center" readingOrder="2"/>
    </xf>
    <xf numFmtId="164" fontId="27" fillId="35" borderId="13" xfId="28" applyNumberFormat="1" applyFont="1" applyFill="1" applyBorder="1" applyAlignment="1">
      <alignment horizontal="right" vertical="center" indent="1"/>
    </xf>
    <xf numFmtId="164" fontId="27" fillId="34" borderId="13" xfId="28" applyNumberFormat="1" applyFont="1" applyFill="1" applyBorder="1" applyAlignment="1">
      <alignment horizontal="right" vertical="center" indent="1"/>
    </xf>
    <xf numFmtId="0" fontId="9" fillId="35" borderId="13" xfId="0" applyFont="1" applyFill="1" applyBorder="1" applyAlignment="1">
      <alignment horizontal="left" vertical="center" wrapText="1" indent="1"/>
    </xf>
    <xf numFmtId="0" fontId="9" fillId="34" borderId="13" xfId="0" applyFont="1" applyFill="1" applyBorder="1" applyAlignment="1">
      <alignment horizontal="left" vertical="center" wrapText="1" indent="1"/>
    </xf>
    <xf numFmtId="164" fontId="45" fillId="34" borderId="15" xfId="28" applyNumberFormat="1" applyFont="1" applyFill="1" applyBorder="1" applyAlignment="1">
      <alignment horizontal="right" vertical="center" indent="1"/>
    </xf>
    <xf numFmtId="1" fontId="27" fillId="34" borderId="13" xfId="28" applyNumberFormat="1" applyFont="1" applyFill="1" applyBorder="1" applyAlignment="1">
      <alignment horizontal="right" vertical="center"/>
    </xf>
    <xf numFmtId="1" fontId="27" fillId="35" borderId="13" xfId="28" applyNumberFormat="1" applyFont="1" applyFill="1" applyBorder="1" applyAlignment="1">
      <alignment horizontal="right" vertical="center"/>
    </xf>
    <xf numFmtId="1" fontId="45" fillId="34" borderId="15" xfId="28" applyNumberFormat="1" applyFont="1" applyFill="1" applyBorder="1" applyAlignment="1">
      <alignment horizontal="right" vertical="center"/>
    </xf>
    <xf numFmtId="1" fontId="27" fillId="34" borderId="13" xfId="28" applyNumberFormat="1" applyFont="1" applyFill="1" applyBorder="1" applyAlignment="1">
      <alignment vertical="center"/>
    </xf>
    <xf numFmtId="0" fontId="6" fillId="35" borderId="16" xfId="0" applyFont="1" applyFill="1" applyBorder="1" applyAlignment="1">
      <alignment vertical="center"/>
    </xf>
    <xf numFmtId="0" fontId="9" fillId="35" borderId="16" xfId="0" applyFont="1" applyFill="1" applyBorder="1" applyAlignment="1">
      <alignment horizontal="left" vertical="center" wrapText="1" indent="1"/>
    </xf>
    <xf numFmtId="0" fontId="6" fillId="35" borderId="16" xfId="0" applyFont="1" applyFill="1" applyBorder="1" applyAlignment="1">
      <alignment horizontal="center" vertical="center" wrapText="1"/>
    </xf>
    <xf numFmtId="0" fontId="6" fillId="34" borderId="17" xfId="0" applyFont="1" applyFill="1" applyBorder="1" applyAlignment="1">
      <alignment vertical="center"/>
    </xf>
    <xf numFmtId="0" fontId="9" fillId="34" borderId="17" xfId="0" applyFont="1" applyFill="1" applyBorder="1" applyAlignment="1">
      <alignment horizontal="left" vertical="center" wrapText="1" indent="1"/>
    </xf>
    <xf numFmtId="0" fontId="6" fillId="34" borderId="17" xfId="0" applyFont="1" applyFill="1" applyBorder="1" applyAlignment="1">
      <alignment horizontal="center" vertical="center" wrapText="1"/>
    </xf>
    <xf numFmtId="0" fontId="6" fillId="35" borderId="17" xfId="0" applyFont="1" applyFill="1" applyBorder="1" applyAlignment="1">
      <alignment vertical="center"/>
    </xf>
    <xf numFmtId="0" fontId="9" fillId="35" borderId="17" xfId="0" applyFont="1" applyFill="1" applyBorder="1" applyAlignment="1">
      <alignment horizontal="left" vertical="center" wrapText="1" indent="1"/>
    </xf>
    <xf numFmtId="0" fontId="6" fillId="35" borderId="17" xfId="0" applyFont="1" applyFill="1" applyBorder="1" applyAlignment="1">
      <alignment horizontal="center" vertical="center" wrapText="1"/>
    </xf>
    <xf numFmtId="0" fontId="5" fillId="34" borderId="18" xfId="0" applyFont="1" applyFill="1" applyBorder="1" applyAlignment="1">
      <alignment vertical="center"/>
    </xf>
    <xf numFmtId="164" fontId="45" fillId="35" borderId="13" xfId="28" applyNumberFormat="1" applyFont="1" applyFill="1" applyBorder="1" applyAlignment="1">
      <alignment horizontal="right" vertical="center" indent="1"/>
    </xf>
    <xf numFmtId="164" fontId="45" fillId="34" borderId="13" xfId="28" applyNumberFormat="1" applyFont="1" applyFill="1" applyBorder="1" applyAlignment="1">
      <alignment horizontal="right" vertical="center" indent="1"/>
    </xf>
    <xf numFmtId="0" fontId="85" fillId="0" borderId="0" xfId="0" applyFont="1" applyAlignment="1">
      <alignment wrapText="1"/>
    </xf>
    <xf numFmtId="0" fontId="0" fillId="0" borderId="0" xfId="0" applyAlignment="1">
      <alignment wrapText="1"/>
    </xf>
    <xf numFmtId="0" fontId="85" fillId="0" borderId="0" xfId="0" applyFont="1" applyAlignment="1">
      <alignment horizontal="center" wrapText="1"/>
    </xf>
    <xf numFmtId="1" fontId="45" fillId="35" borderId="13" xfId="28" applyNumberFormat="1" applyFont="1" applyFill="1" applyBorder="1" applyAlignment="1">
      <alignment horizontal="right" vertical="center"/>
    </xf>
    <xf numFmtId="1" fontId="45" fillId="35" borderId="14" xfId="28" applyNumberFormat="1" applyFont="1" applyFill="1" applyBorder="1" applyAlignment="1">
      <alignment horizontal="right" vertical="center"/>
    </xf>
    <xf numFmtId="1" fontId="45" fillId="34" borderId="13" xfId="28" applyNumberFormat="1" applyFont="1" applyFill="1" applyBorder="1" applyAlignment="1">
      <alignment horizontal="right" vertical="center"/>
    </xf>
    <xf numFmtId="1" fontId="45" fillId="35" borderId="12" xfId="28" applyNumberFormat="1" applyFont="1" applyFill="1" applyBorder="1" applyAlignment="1">
      <alignment horizontal="right" vertical="center"/>
    </xf>
    <xf numFmtId="1" fontId="27" fillId="34" borderId="13" xfId="28" applyNumberFormat="1" applyFont="1" applyFill="1" applyBorder="1" applyAlignment="1">
      <alignment horizontal="right" vertical="center" readingOrder="1"/>
    </xf>
    <xf numFmtId="0" fontId="5" fillId="35" borderId="17" xfId="0" applyFont="1" applyFill="1" applyBorder="1" applyAlignment="1">
      <alignment vertical="center"/>
    </xf>
    <xf numFmtId="0" fontId="5" fillId="34" borderId="17" xfId="0" applyFont="1" applyFill="1" applyBorder="1" applyAlignment="1">
      <alignment vertical="center"/>
    </xf>
    <xf numFmtId="0" fontId="5" fillId="35" borderId="16" xfId="0" applyFont="1" applyFill="1" applyBorder="1" applyAlignment="1">
      <alignment vertical="center"/>
    </xf>
    <xf numFmtId="1" fontId="45" fillId="35" borderId="13" xfId="28" applyNumberFormat="1" applyFont="1" applyFill="1" applyBorder="1" applyAlignment="1">
      <alignment vertical="center" wrapText="1"/>
    </xf>
    <xf numFmtId="1" fontId="45" fillId="34" borderId="13" xfId="28" applyNumberFormat="1" applyFont="1" applyFill="1" applyBorder="1" applyAlignment="1">
      <alignment vertical="center" wrapText="1"/>
    </xf>
    <xf numFmtId="0" fontId="17" fillId="2" borderId="0" xfId="0" applyFont="1" applyFill="1" applyBorder="1" applyAlignment="1">
      <alignment vertical="center" wrapText="1"/>
    </xf>
    <xf numFmtId="0" fontId="38" fillId="0" borderId="0" xfId="0" applyFont="1" applyAlignment="1">
      <alignment horizontal="center" wrapText="1"/>
    </xf>
    <xf numFmtId="0" fontId="16" fillId="0" borderId="0" xfId="0" applyFont="1" applyAlignment="1">
      <alignment horizontal="center" vertical="top" wrapText="1"/>
    </xf>
    <xf numFmtId="0" fontId="5" fillId="34"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28" fillId="0" borderId="0" xfId="0" applyFont="1" applyAlignment="1">
      <alignment horizontal="distributed" wrapText="1"/>
    </xf>
    <xf numFmtId="0" fontId="5" fillId="35" borderId="13" xfId="0" applyFont="1" applyFill="1" applyBorder="1" applyAlignment="1">
      <alignment horizontal="left" vertical="center" wrapText="1" indent="1"/>
    </xf>
    <xf numFmtId="0" fontId="10" fillId="35" borderId="13" xfId="0" applyFont="1" applyFill="1" applyBorder="1" applyAlignment="1">
      <alignment horizontal="left" vertical="center" wrapText="1" indent="1"/>
    </xf>
    <xf numFmtId="0" fontId="5" fillId="34" borderId="13" xfId="0" applyFont="1" applyFill="1" applyBorder="1" applyAlignment="1">
      <alignment horizontal="center" vertical="center"/>
    </xf>
    <xf numFmtId="0" fontId="10" fillId="34" borderId="13" xfId="0" applyFont="1" applyFill="1" applyBorder="1" applyAlignment="1">
      <alignment horizontal="left" vertical="center" wrapText="1" indent="1"/>
    </xf>
    <xf numFmtId="0" fontId="4" fillId="0" borderId="0" xfId="0" applyFont="1" applyAlignment="1">
      <alignment horizontal="center" vertical="center"/>
    </xf>
    <xf numFmtId="0" fontId="53" fillId="35" borderId="13" xfId="0" applyFont="1" applyFill="1" applyBorder="1" applyAlignment="1">
      <alignment horizontal="left" vertical="center" wrapText="1" indent="1"/>
    </xf>
    <xf numFmtId="0" fontId="53" fillId="34" borderId="13" xfId="0" applyFont="1" applyFill="1" applyBorder="1" applyAlignment="1">
      <alignment horizontal="left" vertical="center" wrapText="1" indent="1"/>
    </xf>
    <xf numFmtId="1" fontId="4" fillId="0" borderId="0" xfId="0" applyNumberFormat="1" applyFont="1" applyAlignment="1">
      <alignment vertical="center"/>
    </xf>
    <xf numFmtId="0" fontId="1" fillId="0" borderId="0" xfId="84"/>
    <xf numFmtId="0" fontId="10" fillId="34" borderId="12" xfId="0" applyFont="1" applyFill="1" applyBorder="1" applyAlignment="1">
      <alignment horizontal="center" vertical="center" wrapText="1" readingOrder="1"/>
    </xf>
    <xf numFmtId="0" fontId="4" fillId="0" borderId="0" xfId="104" applyFont="1" applyAlignment="1">
      <alignment vertical="center"/>
    </xf>
    <xf numFmtId="0" fontId="8" fillId="0" borderId="0" xfId="104" applyFont="1" applyAlignment="1">
      <alignment vertical="center" readingOrder="1"/>
    </xf>
    <xf numFmtId="0" fontId="4" fillId="0" borderId="0" xfId="104" applyFont="1"/>
    <xf numFmtId="0" fontId="53" fillId="34" borderId="18" xfId="104" applyFont="1" applyFill="1" applyBorder="1" applyAlignment="1">
      <alignment horizontal="center" vertical="center" wrapText="1" readingOrder="1"/>
    </xf>
    <xf numFmtId="0" fontId="45" fillId="34" borderId="18" xfId="104" applyFont="1" applyFill="1" applyBorder="1" applyAlignment="1">
      <alignment horizontal="center" vertical="center" wrapText="1" readingOrder="2"/>
    </xf>
    <xf numFmtId="0" fontId="45" fillId="34" borderId="18" xfId="104" applyFont="1" applyFill="1" applyBorder="1" applyAlignment="1">
      <alignment horizontal="center" vertical="center" wrapText="1" readingOrder="1"/>
    </xf>
    <xf numFmtId="49" fontId="45" fillId="35" borderId="27" xfId="104" applyNumberFormat="1" applyFont="1" applyFill="1" applyBorder="1" applyAlignment="1">
      <alignment horizontal="center" vertical="center" readingOrder="2"/>
    </xf>
    <xf numFmtId="0" fontId="51" fillId="0" borderId="2" xfId="104" applyFont="1" applyBorder="1" applyAlignment="1">
      <alignment vertical="center" wrapText="1"/>
    </xf>
    <xf numFmtId="0" fontId="27" fillId="0" borderId="2" xfId="104" applyFont="1" applyBorder="1" applyAlignment="1">
      <alignment vertical="center" wrapText="1"/>
    </xf>
    <xf numFmtId="0" fontId="4" fillId="0" borderId="0" xfId="104" applyFont="1" applyAlignment="1">
      <alignment horizontal="center" vertical="center"/>
    </xf>
    <xf numFmtId="49" fontId="45" fillId="34" borderId="28" xfId="104" applyNumberFormat="1" applyFont="1" applyFill="1" applyBorder="1" applyAlignment="1">
      <alignment horizontal="center" vertical="center" readingOrder="2"/>
    </xf>
    <xf numFmtId="0" fontId="51" fillId="34" borderId="0" xfId="104" applyFont="1" applyFill="1" applyAlignment="1">
      <alignment vertical="center" wrapText="1"/>
    </xf>
    <xf numFmtId="0" fontId="27" fillId="34" borderId="0" xfId="104" applyFont="1" applyFill="1" applyAlignment="1">
      <alignment vertical="center" wrapText="1"/>
    </xf>
    <xf numFmtId="49" fontId="45" fillId="35" borderId="28" xfId="104" applyNumberFormat="1" applyFont="1" applyFill="1" applyBorder="1" applyAlignment="1">
      <alignment horizontal="center" vertical="center" readingOrder="2"/>
    </xf>
    <xf numFmtId="0" fontId="51" fillId="0" borderId="0" xfId="104" applyFont="1" applyAlignment="1">
      <alignment vertical="center" wrapText="1"/>
    </xf>
    <xf numFmtId="0" fontId="27" fillId="0" borderId="0" xfId="104" applyFont="1" applyAlignment="1">
      <alignment vertical="center" wrapText="1"/>
    </xf>
    <xf numFmtId="0" fontId="45" fillId="0" borderId="0" xfId="104" applyFont="1" applyAlignment="1">
      <alignment horizontal="center" vertical="center" wrapText="1" readingOrder="1"/>
    </xf>
    <xf numFmtId="0" fontId="45" fillId="35" borderId="28" xfId="104" applyFont="1" applyFill="1" applyBorder="1" applyAlignment="1">
      <alignment horizontal="center" vertical="center"/>
    </xf>
    <xf numFmtId="0" fontId="17" fillId="0" borderId="0" xfId="104" applyFont="1" applyAlignment="1">
      <alignment horizontal="center" vertical="center" wrapText="1"/>
    </xf>
    <xf numFmtId="49" fontId="45" fillId="34" borderId="28" xfId="104" applyNumberFormat="1" applyFont="1" applyFill="1" applyBorder="1" applyAlignment="1">
      <alignment horizontal="center" vertical="center" readingOrder="1"/>
    </xf>
    <xf numFmtId="0" fontId="45" fillId="34" borderId="28" xfId="104" applyFont="1" applyFill="1" applyBorder="1" applyAlignment="1">
      <alignment horizontal="center" vertical="center"/>
    </xf>
    <xf numFmtId="49" fontId="17" fillId="34" borderId="28" xfId="104" applyNumberFormat="1" applyFont="1" applyFill="1" applyBorder="1" applyAlignment="1">
      <alignment horizontal="center" vertical="center" readingOrder="2"/>
    </xf>
    <xf numFmtId="49" fontId="45" fillId="35" borderId="28" xfId="104" applyNumberFormat="1" applyFont="1" applyFill="1" applyBorder="1" applyAlignment="1">
      <alignment horizontal="center" vertical="center" readingOrder="1"/>
    </xf>
    <xf numFmtId="49" fontId="17" fillId="35" borderId="28" xfId="104" applyNumberFormat="1" applyFont="1" applyFill="1" applyBorder="1" applyAlignment="1">
      <alignment horizontal="center" vertical="center" readingOrder="2"/>
    </xf>
    <xf numFmtId="0" fontId="45" fillId="35" borderId="27" xfId="104" applyFont="1" applyFill="1" applyBorder="1" applyAlignment="1">
      <alignment horizontal="center" vertical="center"/>
    </xf>
    <xf numFmtId="49" fontId="45" fillId="34" borderId="29" xfId="104" applyNumberFormat="1" applyFont="1" applyFill="1" applyBorder="1" applyAlignment="1">
      <alignment horizontal="center" vertical="center" readingOrder="1"/>
    </xf>
    <xf numFmtId="0" fontId="51" fillId="34" borderId="1" xfId="104" applyFont="1" applyFill="1" applyBorder="1" applyAlignment="1">
      <alignment vertical="center" wrapText="1"/>
    </xf>
    <xf numFmtId="0" fontId="45" fillId="34" borderId="29" xfId="104" applyFont="1" applyFill="1" applyBorder="1" applyAlignment="1">
      <alignment horizontal="center" vertical="center"/>
    </xf>
    <xf numFmtId="0" fontId="27" fillId="34" borderId="1" xfId="104" applyFont="1" applyFill="1" applyBorder="1" applyAlignment="1">
      <alignment vertical="center" wrapText="1"/>
    </xf>
    <xf numFmtId="49" fontId="17" fillId="34" borderId="29" xfId="104" applyNumberFormat="1" applyFont="1" applyFill="1" applyBorder="1" applyAlignment="1">
      <alignment horizontal="center" vertical="center" readingOrder="2"/>
    </xf>
    <xf numFmtId="49" fontId="45" fillId="35" borderId="27" xfId="104" applyNumberFormat="1" applyFont="1" applyFill="1" applyBorder="1" applyAlignment="1">
      <alignment horizontal="center" vertical="center" readingOrder="1"/>
    </xf>
    <xf numFmtId="49" fontId="17" fillId="35" borderId="27" xfId="104" applyNumberFormat="1" applyFont="1" applyFill="1" applyBorder="1" applyAlignment="1">
      <alignment horizontal="center" vertical="center" readingOrder="2"/>
    </xf>
    <xf numFmtId="0" fontId="45" fillId="35" borderId="29" xfId="104" applyFont="1" applyFill="1" applyBorder="1" applyAlignment="1">
      <alignment horizontal="center" vertical="top" readingOrder="1"/>
    </xf>
    <xf numFmtId="0" fontId="53" fillId="0" borderId="1" xfId="104" applyFont="1" applyBorder="1" applyAlignment="1">
      <alignment wrapText="1"/>
    </xf>
    <xf numFmtId="0" fontId="45" fillId="35" borderId="29" xfId="104" applyFont="1" applyFill="1" applyBorder="1" applyAlignment="1">
      <alignment horizontal="center" vertical="center" readingOrder="1"/>
    </xf>
    <xf numFmtId="0" fontId="45" fillId="0" borderId="30" xfId="104" applyFont="1" applyBorder="1" applyAlignment="1">
      <alignment vertical="center" wrapText="1"/>
    </xf>
    <xf numFmtId="0" fontId="17" fillId="35" borderId="29" xfId="104" applyFont="1" applyFill="1" applyBorder="1" applyAlignment="1">
      <alignment horizontal="center" vertical="top" readingOrder="2"/>
    </xf>
    <xf numFmtId="0" fontId="6" fillId="0" borderId="0" xfId="104" applyFont="1"/>
    <xf numFmtId="49" fontId="17" fillId="35" borderId="31" xfId="104" applyNumberFormat="1" applyFont="1" applyFill="1" applyBorder="1" applyAlignment="1">
      <alignment horizontal="center" vertical="center" readingOrder="2"/>
    </xf>
    <xf numFmtId="0" fontId="27" fillId="0" borderId="0" xfId="104" applyFont="1" applyBorder="1" applyAlignment="1">
      <alignment vertical="center" wrapText="1"/>
    </xf>
    <xf numFmtId="0" fontId="45" fillId="35" borderId="31" xfId="104" applyFont="1" applyFill="1" applyBorder="1" applyAlignment="1">
      <alignment horizontal="center" vertical="center"/>
    </xf>
    <xf numFmtId="0" fontId="51" fillId="0" borderId="0" xfId="104" applyFont="1" applyBorder="1" applyAlignment="1">
      <alignment vertical="center" wrapText="1"/>
    </xf>
    <xf numFmtId="49" fontId="45" fillId="35" borderId="31" xfId="104" applyNumberFormat="1" applyFont="1" applyFill="1" applyBorder="1" applyAlignment="1">
      <alignment horizontal="center" vertical="center" readingOrder="1"/>
    </xf>
    <xf numFmtId="49" fontId="17" fillId="34" borderId="32" xfId="104" applyNumberFormat="1" applyFont="1" applyFill="1" applyBorder="1" applyAlignment="1">
      <alignment horizontal="center" vertical="top" readingOrder="2"/>
    </xf>
    <xf numFmtId="0" fontId="17" fillId="34" borderId="0" xfId="104" applyFont="1" applyFill="1" applyBorder="1" applyAlignment="1">
      <alignment horizontal="center" vertical="center" wrapText="1"/>
    </xf>
    <xf numFmtId="0" fontId="45" fillId="34" borderId="32" xfId="104" applyFont="1" applyFill="1" applyBorder="1" applyAlignment="1">
      <alignment horizontal="center" vertical="center"/>
    </xf>
    <xf numFmtId="0" fontId="45" fillId="34" borderId="0" xfId="104" applyFont="1" applyFill="1" applyBorder="1" applyAlignment="1">
      <alignment horizontal="center" vertical="center" wrapText="1"/>
    </xf>
    <xf numFmtId="49" fontId="45" fillId="34" borderId="32" xfId="104" applyNumberFormat="1" applyFont="1" applyFill="1" applyBorder="1" applyAlignment="1">
      <alignment horizontal="center" vertical="top" readingOrder="1"/>
    </xf>
    <xf numFmtId="49" fontId="17" fillId="34" borderId="28" xfId="104" applyNumberFormat="1" applyFont="1" applyFill="1" applyBorder="1" applyAlignment="1">
      <alignment horizontal="center" vertical="top" readingOrder="2"/>
    </xf>
    <xf numFmtId="0" fontId="17" fillId="34" borderId="0" xfId="104" applyFont="1" applyFill="1" applyAlignment="1">
      <alignment horizontal="center" vertical="center" wrapText="1"/>
    </xf>
    <xf numFmtId="0" fontId="45" fillId="34" borderId="0" xfId="104" applyFont="1" applyFill="1" applyAlignment="1">
      <alignment horizontal="center" vertical="center" wrapText="1"/>
    </xf>
    <xf numFmtId="49" fontId="45" fillId="34" borderId="28" xfId="104" applyNumberFormat="1" applyFont="1" applyFill="1" applyBorder="1" applyAlignment="1">
      <alignment horizontal="center" vertical="top" readingOrder="1"/>
    </xf>
    <xf numFmtId="0" fontId="45" fillId="35" borderId="27" xfId="104" applyNumberFormat="1" applyFont="1" applyFill="1" applyBorder="1" applyAlignment="1">
      <alignment horizontal="center" vertical="center" readingOrder="1"/>
    </xf>
    <xf numFmtId="0" fontId="45" fillId="34" borderId="28" xfId="104" applyFont="1" applyFill="1" applyBorder="1" applyAlignment="1">
      <alignment horizontal="center" vertical="center" readingOrder="1"/>
    </xf>
    <xf numFmtId="0" fontId="45" fillId="35" borderId="28" xfId="104" applyFont="1" applyFill="1" applyBorder="1" applyAlignment="1">
      <alignment horizontal="center" vertical="center" readingOrder="1"/>
    </xf>
    <xf numFmtId="0" fontId="7" fillId="0" borderId="0" xfId="0" applyFont="1" applyAlignment="1">
      <alignment horizontal="center" vertical="center" wrapText="1" readingOrder="1"/>
    </xf>
    <xf numFmtId="0" fontId="34" fillId="0" borderId="0" xfId="0" applyFont="1" applyAlignment="1">
      <alignment horizontal="center" vertical="center" wrapText="1" readingOrder="1"/>
    </xf>
    <xf numFmtId="0" fontId="7" fillId="0" borderId="0" xfId="40" applyFont="1" applyAlignment="1">
      <alignment horizontal="right" vertical="center" wrapText="1" indent="2"/>
    </xf>
    <xf numFmtId="0" fontId="12" fillId="0" borderId="0" xfId="40" applyFont="1" applyAlignment="1">
      <alignment horizontal="left" vertical="center" wrapText="1" indent="2"/>
    </xf>
    <xf numFmtId="0" fontId="52" fillId="0" borderId="0" xfId="0" applyFont="1" applyAlignment="1">
      <alignment horizontal="center" vertical="center" wrapText="1" readingOrder="1"/>
    </xf>
    <xf numFmtId="0" fontId="39" fillId="0" borderId="0" xfId="0" applyFont="1" applyAlignment="1">
      <alignment horizontal="center" vertical="center" wrapText="1" readingOrder="1"/>
    </xf>
    <xf numFmtId="0" fontId="36" fillId="0" borderId="0" xfId="0" applyFont="1" applyAlignment="1">
      <alignment horizontal="left" vertical="top" wrapText="1" readingOrder="1"/>
    </xf>
    <xf numFmtId="0" fontId="20" fillId="0" borderId="0" xfId="0" applyFont="1" applyAlignment="1">
      <alignment horizontal="right" vertical="top" wrapText="1" readingOrder="2"/>
    </xf>
    <xf numFmtId="0" fontId="40" fillId="0" borderId="0" xfId="0" applyFont="1" applyAlignment="1">
      <alignment horizontal="right" vertical="top" wrapText="1" readingOrder="2"/>
    </xf>
    <xf numFmtId="0" fontId="14" fillId="0" borderId="0" xfId="0" applyFont="1" applyAlignment="1">
      <alignment horizontal="center" vertical="center" wrapText="1" readingOrder="1"/>
    </xf>
    <xf numFmtId="0" fontId="13" fillId="0" borderId="0" xfId="0" applyFont="1" applyAlignment="1">
      <alignment horizontal="center" vertical="center" wrapText="1" readingOrder="1"/>
    </xf>
    <xf numFmtId="0" fontId="19" fillId="0" borderId="0" xfId="0" applyFont="1" applyAlignment="1">
      <alignment horizontal="center" vertical="center" wrapText="1" readingOrder="1"/>
    </xf>
    <xf numFmtId="0" fontId="22" fillId="0" borderId="0" xfId="0" applyFont="1" applyAlignment="1">
      <alignment horizontal="center" vertical="center" wrapText="1" readingOrder="1"/>
    </xf>
    <xf numFmtId="0" fontId="65" fillId="0" borderId="0" xfId="0" applyFont="1" applyAlignment="1">
      <alignment horizontal="center" vertical="center" wrapText="1" readingOrder="1"/>
    </xf>
    <xf numFmtId="0" fontId="26" fillId="0" borderId="0" xfId="0" applyFont="1" applyAlignment="1">
      <alignment horizontal="left" vertical="top" wrapText="1" readingOrder="1"/>
    </xf>
    <xf numFmtId="0" fontId="41" fillId="0" borderId="0" xfId="0" applyFont="1" applyAlignment="1">
      <alignment horizontal="center" vertical="top" wrapText="1"/>
    </xf>
    <xf numFmtId="0" fontId="39" fillId="0" borderId="0" xfId="0" applyFont="1" applyAlignment="1">
      <alignment horizontal="center" vertical="top" wrapText="1" readingOrder="2"/>
    </xf>
    <xf numFmtId="0" fontId="63" fillId="0" borderId="0" xfId="0" applyFont="1" applyAlignment="1">
      <alignment horizontal="left" vertical="center" wrapText="1" indent="11" readingOrder="2"/>
    </xf>
    <xf numFmtId="0" fontId="60" fillId="0" borderId="0" xfId="0" applyFont="1" applyAlignment="1">
      <alignment horizontal="left" vertical="center" wrapText="1" readingOrder="2"/>
    </xf>
    <xf numFmtId="0" fontId="60" fillId="0" borderId="0" xfId="0" applyFont="1" applyAlignment="1">
      <alignment horizontal="left" vertical="center" readingOrder="2"/>
    </xf>
    <xf numFmtId="0" fontId="4" fillId="0" borderId="0" xfId="104" applyFont="1" applyAlignment="1">
      <alignment horizontal="center" vertical="center"/>
    </xf>
    <xf numFmtId="0" fontId="7" fillId="0" borderId="0" xfId="104" applyFont="1" applyAlignment="1">
      <alignment horizontal="center"/>
    </xf>
    <xf numFmtId="0" fontId="17" fillId="0" borderId="1" xfId="104" applyFont="1" applyBorder="1" applyAlignment="1">
      <alignment horizontal="center"/>
    </xf>
    <xf numFmtId="0" fontId="3" fillId="0" borderId="0" xfId="0" applyFont="1" applyAlignment="1">
      <alignment horizontal="left" vertical="center" wrapText="1" readingOrder="1"/>
    </xf>
    <xf numFmtId="0" fontId="28" fillId="0" borderId="0" xfId="0" applyFont="1" applyAlignment="1">
      <alignment horizontal="left" vertical="top" wrapText="1" indent="3"/>
    </xf>
    <xf numFmtId="0" fontId="34" fillId="0" borderId="0" xfId="0" applyFont="1" applyAlignment="1">
      <alignment horizontal="right" vertical="center" readingOrder="2"/>
    </xf>
    <xf numFmtId="0" fontId="21" fillId="0" borderId="0" xfId="0" applyFont="1" applyAlignment="1">
      <alignment horizontal="right" vertical="top" wrapText="1" indent="3" readingOrder="2"/>
    </xf>
    <xf numFmtId="0" fontId="43" fillId="0" borderId="0" xfId="0" applyFont="1" applyAlignment="1">
      <alignment horizontal="right" vertical="top" wrapText="1" indent="3" readingOrder="2"/>
    </xf>
    <xf numFmtId="0" fontId="21" fillId="0" borderId="0" xfId="0" applyFont="1" applyAlignment="1">
      <alignment horizontal="distributed" vertical="top" wrapText="1" indent="3" readingOrder="2"/>
    </xf>
    <xf numFmtId="0" fontId="43" fillId="0" borderId="0" xfId="0" applyFont="1" applyAlignment="1">
      <alignment horizontal="distributed" vertical="top" wrapText="1" indent="3" readingOrder="2"/>
    </xf>
    <xf numFmtId="0" fontId="23" fillId="0" borderId="0" xfId="0" applyFont="1" applyAlignment="1">
      <alignment horizontal="distributed" vertical="center" wrapText="1" readingOrder="1"/>
    </xf>
    <xf numFmtId="0" fontId="21" fillId="0" borderId="0" xfId="0" applyFont="1" applyAlignment="1">
      <alignment horizontal="distributed" vertical="top" wrapText="1" readingOrder="2"/>
    </xf>
    <xf numFmtId="0" fontId="43" fillId="0" borderId="0" xfId="0" applyFont="1" applyAlignment="1">
      <alignment horizontal="distributed" vertical="top" wrapText="1" readingOrder="2"/>
    </xf>
    <xf numFmtId="0" fontId="24" fillId="0" borderId="0" xfId="0" applyFont="1" applyAlignment="1">
      <alignment horizontal="distributed" vertical="center" wrapText="1"/>
    </xf>
    <xf numFmtId="0" fontId="21" fillId="0" borderId="0" xfId="0" applyFont="1" applyAlignment="1">
      <alignment horizontal="right" vertical="top" wrapText="1" indent="3"/>
    </xf>
    <xf numFmtId="0" fontId="43" fillId="0" borderId="0" xfId="0" applyFont="1" applyAlignment="1">
      <alignment horizontal="right" vertical="top" wrapText="1" indent="3"/>
    </xf>
    <xf numFmtId="0" fontId="24" fillId="35" borderId="0" xfId="0" applyFont="1" applyFill="1" applyAlignment="1">
      <alignment horizontal="left" vertical="top" wrapText="1" readingOrder="1"/>
    </xf>
    <xf numFmtId="0" fontId="28" fillId="0" borderId="0" xfId="0" applyFont="1" applyAlignment="1">
      <alignment horizontal="left" vertical="top" wrapText="1"/>
    </xf>
    <xf numFmtId="0" fontId="21" fillId="0" borderId="0" xfId="0" applyFont="1" applyAlignment="1">
      <alignment horizontal="right" vertical="top" wrapText="1" readingOrder="2"/>
    </xf>
    <xf numFmtId="0" fontId="43" fillId="0" borderId="0" xfId="0" applyFont="1" applyAlignment="1">
      <alignment horizontal="right" vertical="top" wrapText="1" readingOrder="2"/>
    </xf>
    <xf numFmtId="0" fontId="4" fillId="0" borderId="0" xfId="0" applyFont="1" applyAlignment="1">
      <alignment vertical="top" wrapText="1"/>
    </xf>
    <xf numFmtId="0" fontId="28" fillId="0" borderId="0" xfId="0" applyFont="1" applyAlignment="1">
      <alignment vertical="top" wrapText="1"/>
    </xf>
    <xf numFmtId="0" fontId="21" fillId="0" borderId="0" xfId="0" applyFont="1" applyAlignment="1">
      <alignment vertical="top" wrapText="1" readingOrder="2"/>
    </xf>
    <xf numFmtId="0" fontId="3" fillId="0" borderId="0" xfId="0" applyFont="1" applyAlignment="1">
      <alignment horizontal="left" vertical="top" wrapText="1" readingOrder="1"/>
    </xf>
    <xf numFmtId="0" fontId="36" fillId="0" borderId="0" xfId="0" applyFont="1" applyAlignment="1">
      <alignment horizontal="right" vertical="top" wrapText="1" readingOrder="2"/>
    </xf>
    <xf numFmtId="0" fontId="4" fillId="0" borderId="0" xfId="0" applyFont="1" applyAlignment="1">
      <alignment horizontal="left" vertical="top" wrapText="1"/>
    </xf>
    <xf numFmtId="0" fontId="29" fillId="0" borderId="0" xfId="0" applyFont="1" applyAlignment="1">
      <alignment horizontal="left" vertical="top" wrapText="1"/>
    </xf>
    <xf numFmtId="0" fontId="44" fillId="0" borderId="0" xfId="0" applyFont="1" applyAlignment="1">
      <alignment horizontal="right" vertical="top" wrapText="1" readingOrder="2"/>
    </xf>
    <xf numFmtId="0" fontId="44" fillId="0" borderId="0" xfId="0" applyFont="1" applyAlignment="1">
      <alignment horizontal="right" vertical="top" wrapText="1"/>
    </xf>
    <xf numFmtId="0" fontId="21" fillId="0" borderId="0" xfId="0" applyFont="1" applyAlignment="1">
      <alignment vertical="top" wrapText="1"/>
    </xf>
    <xf numFmtId="0" fontId="21" fillId="0" borderId="0" xfId="0" applyFont="1" applyAlignment="1">
      <alignment horizontal="right" vertical="top" wrapText="1"/>
    </xf>
    <xf numFmtId="0" fontId="21" fillId="0" borderId="0" xfId="0" applyFont="1" applyAlignment="1">
      <alignment horizontal="right" vertical="top" wrapText="1" indent="2" readingOrder="2"/>
    </xf>
    <xf numFmtId="0" fontId="3" fillId="0" borderId="0" xfId="0" applyFont="1" applyAlignment="1">
      <alignment horizontal="left" vertical="top" wrapText="1"/>
    </xf>
    <xf numFmtId="0" fontId="4" fillId="0" borderId="0" xfId="0" applyFont="1" applyAlignment="1">
      <alignment horizontal="left" vertical="top" wrapText="1" indent="3"/>
    </xf>
    <xf numFmtId="0" fontId="12" fillId="0" borderId="0" xfId="0" applyFont="1" applyAlignment="1">
      <alignment horizontal="right" vertical="top" wrapText="1" readingOrder="2"/>
    </xf>
    <xf numFmtId="0" fontId="34" fillId="0" borderId="0" xfId="0" applyFont="1" applyAlignment="1">
      <alignment horizontal="right" vertical="top" wrapText="1" readingOrder="2"/>
    </xf>
    <xf numFmtId="0" fontId="34" fillId="0" borderId="0" xfId="0" applyFont="1" applyAlignment="1">
      <alignment horizontal="right" wrapText="1" readingOrder="2"/>
    </xf>
    <xf numFmtId="0" fontId="12" fillId="0" borderId="0" xfId="0" applyFont="1" applyAlignment="1">
      <alignment horizontal="right" wrapText="1" readingOrder="2"/>
    </xf>
    <xf numFmtId="0" fontId="30" fillId="0" borderId="0" xfId="0" applyFont="1" applyAlignment="1">
      <alignment horizontal="left" vertical="top" wrapText="1"/>
    </xf>
    <xf numFmtId="0" fontId="3" fillId="0" borderId="0" xfId="0" applyFont="1" applyAlignment="1">
      <alignment horizontal="left" wrapText="1"/>
    </xf>
    <xf numFmtId="0" fontId="34" fillId="0" borderId="0" xfId="0" applyFont="1" applyAlignment="1">
      <alignment horizontal="distributed" vertical="top" wrapText="1" indent="2" readingOrder="2"/>
    </xf>
    <xf numFmtId="0" fontId="8" fillId="0" borderId="0" xfId="0" applyFont="1" applyAlignment="1">
      <alignment horizontal="left" vertical="top" wrapText="1" indent="3"/>
    </xf>
    <xf numFmtId="0" fontId="29" fillId="0" borderId="0" xfId="0" applyFont="1" applyAlignment="1">
      <alignment horizontal="left" vertical="top" wrapText="1" indent="3"/>
    </xf>
    <xf numFmtId="0" fontId="7" fillId="0" borderId="0" xfId="0" applyFont="1" applyAlignment="1">
      <alignment horizontal="right" vertical="top" wrapText="1" indent="2" readingOrder="2"/>
    </xf>
    <xf numFmtId="0" fontId="7" fillId="0" borderId="0" xfId="0" applyFont="1" applyAlignment="1">
      <alignment horizontal="distributed" vertical="top" wrapText="1" indent="2" readingOrder="2"/>
    </xf>
    <xf numFmtId="0" fontId="28" fillId="35" borderId="0" xfId="0" applyFont="1" applyFill="1" applyAlignment="1">
      <alignment horizontal="left" vertical="top" wrapText="1" indent="3" readingOrder="1"/>
    </xf>
    <xf numFmtId="0" fontId="21" fillId="35" borderId="0" xfId="0" applyFont="1" applyFill="1" applyAlignment="1">
      <alignment horizontal="right" vertical="top" wrapText="1" indent="2" readingOrder="2"/>
    </xf>
    <xf numFmtId="0" fontId="34" fillId="0" borderId="0" xfId="0" applyFont="1" applyAlignment="1">
      <alignment horizontal="distributed" vertical="top" wrapText="1" readingOrder="2"/>
    </xf>
    <xf numFmtId="0" fontId="8" fillId="35" borderId="0" xfId="0" applyFont="1" applyFill="1" applyAlignment="1">
      <alignment horizontal="left" vertical="top" wrapText="1" indent="3"/>
    </xf>
    <xf numFmtId="0" fontId="29" fillId="35" borderId="0" xfId="0" applyFont="1" applyFill="1" applyAlignment="1">
      <alignment horizontal="left" vertical="top" wrapText="1" indent="3"/>
    </xf>
    <xf numFmtId="0" fontId="7" fillId="35" borderId="0" xfId="0" applyFont="1" applyFill="1" applyAlignment="1">
      <alignment horizontal="distributed" vertical="top" wrapText="1" indent="2" readingOrder="2"/>
    </xf>
    <xf numFmtId="0" fontId="34" fillId="35" borderId="0" xfId="0" applyFont="1" applyFill="1" applyAlignment="1">
      <alignment horizontal="distributed" vertical="top" wrapText="1" indent="2" readingOrder="2"/>
    </xf>
    <xf numFmtId="0" fontId="3" fillId="0" borderId="0" xfId="0" applyFont="1" applyAlignment="1">
      <alignment horizontal="left" vertical="center" wrapText="1"/>
    </xf>
    <xf numFmtId="0" fontId="30" fillId="0" borderId="0" xfId="0" applyFont="1" applyAlignment="1">
      <alignment horizontal="left" vertical="center" wrapText="1"/>
    </xf>
    <xf numFmtId="0" fontId="34" fillId="0" borderId="0" xfId="0" applyFont="1" applyAlignment="1">
      <alignment horizontal="distributed" vertical="center" wrapText="1" readingOrder="2"/>
    </xf>
    <xf numFmtId="0" fontId="7" fillId="0" borderId="0" xfId="0" applyFont="1" applyAlignment="1">
      <alignment horizontal="right" vertical="top" wrapText="1" readingOrder="2"/>
    </xf>
    <xf numFmtId="0" fontId="42" fillId="0" borderId="0" xfId="0" applyFont="1" applyAlignment="1">
      <alignment horizontal="center" vertical="top" wrapText="1" readingOrder="2"/>
    </xf>
    <xf numFmtId="0" fontId="42" fillId="35" borderId="0" xfId="0" applyFont="1" applyFill="1" applyAlignment="1">
      <alignment horizontal="distributed" vertical="top" wrapText="1" indent="2" readingOrder="2"/>
    </xf>
    <xf numFmtId="0" fontId="43" fillId="0" borderId="0" xfId="0" applyFont="1" applyAlignment="1">
      <alignment horizontal="distributed" vertical="top" wrapText="1" indent="2" readingOrder="2"/>
    </xf>
    <xf numFmtId="0" fontId="12" fillId="0" borderId="0" xfId="0" applyFont="1" applyAlignment="1">
      <alignment horizontal="center" vertical="top" wrapText="1"/>
    </xf>
    <xf numFmtId="0" fontId="37" fillId="0" borderId="0" xfId="0" applyFont="1" applyAlignment="1">
      <alignment horizontal="center" vertical="top" wrapText="1"/>
    </xf>
    <xf numFmtId="0" fontId="7" fillId="0" borderId="0" xfId="0" applyFont="1" applyAlignment="1">
      <alignment horizontal="right" vertical="center" readingOrder="2"/>
    </xf>
    <xf numFmtId="0" fontId="28" fillId="0" borderId="0" xfId="0" applyFont="1" applyAlignment="1">
      <alignment horizontal="left" vertical="top" wrapText="1" indent="3" readingOrder="1"/>
    </xf>
    <xf numFmtId="0" fontId="30" fillId="0" borderId="0" xfId="0" applyFont="1" applyAlignment="1">
      <alignment horizontal="left" wrapText="1"/>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5" borderId="13" xfId="0" applyFont="1" applyFill="1" applyBorder="1" applyAlignment="1">
      <alignment horizontal="right" vertical="center" indent="1"/>
    </xf>
    <xf numFmtId="0" fontId="5" fillId="34" borderId="15" xfId="0" applyFont="1" applyFill="1" applyBorder="1" applyAlignment="1">
      <alignment horizontal="center" vertical="center"/>
    </xf>
    <xf numFmtId="0" fontId="5" fillId="34" borderId="13" xfId="0" applyFont="1" applyFill="1" applyBorder="1" applyAlignment="1">
      <alignment horizontal="right" vertical="center" indent="1"/>
    </xf>
    <xf numFmtId="0" fontId="7" fillId="0" borderId="0" xfId="0" applyFont="1" applyAlignment="1">
      <alignment horizontal="center" vertical="center" wrapText="1" readingOrder="2"/>
    </xf>
    <xf numFmtId="0" fontId="3" fillId="0" borderId="0" xfId="0" applyFont="1" applyAlignment="1">
      <alignment horizontal="center" vertical="center" wrapText="1"/>
    </xf>
    <xf numFmtId="0" fontId="3" fillId="0" borderId="0" xfId="0" applyFont="1" applyAlignment="1">
      <alignment horizontal="center" vertical="center"/>
    </xf>
    <xf numFmtId="0" fontId="10" fillId="34" borderId="15"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4"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4" fillId="34" borderId="13" xfId="0" applyFont="1" applyFill="1" applyBorder="1" applyAlignment="1">
      <alignment horizontal="center" vertical="center"/>
    </xf>
    <xf numFmtId="0" fontId="4" fillId="34" borderId="12" xfId="0" applyFont="1" applyFill="1" applyBorder="1" applyAlignment="1">
      <alignment horizontal="center" vertical="center"/>
    </xf>
    <xf numFmtId="0" fontId="3" fillId="34" borderId="15"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9" fillId="34" borderId="15" xfId="0" applyFont="1" applyFill="1" applyBorder="1" applyAlignment="1">
      <alignment horizontal="center" vertical="center"/>
    </xf>
    <xf numFmtId="0" fontId="48" fillId="34" borderId="12" xfId="0" applyFont="1" applyFill="1" applyBorder="1" applyAlignment="1">
      <alignment horizontal="center" vertical="center"/>
    </xf>
    <xf numFmtId="0" fontId="3" fillId="0" borderId="0" xfId="0" applyFont="1" applyAlignment="1">
      <alignment horizontal="center" vertical="center" wrapText="1" readingOrder="2"/>
    </xf>
    <xf numFmtId="0" fontId="5" fillId="34" borderId="15" xfId="0" applyFont="1" applyFill="1" applyBorder="1" applyAlignment="1">
      <alignment horizontal="center" vertical="center" wrapText="1"/>
    </xf>
    <xf numFmtId="0" fontId="3" fillId="0" borderId="0" xfId="0" applyFont="1" applyBorder="1" applyAlignment="1">
      <alignment horizontal="center" vertical="center"/>
    </xf>
    <xf numFmtId="0" fontId="48" fillId="34" borderId="13" xfId="0" applyFont="1" applyFill="1" applyBorder="1" applyAlignment="1">
      <alignment horizontal="left" vertical="center" wrapText="1" indent="1"/>
    </xf>
    <xf numFmtId="0" fontId="48" fillId="35" borderId="13" xfId="0" applyFont="1" applyFill="1" applyBorder="1" applyAlignment="1">
      <alignment horizontal="left" vertical="center" wrapText="1" indent="1"/>
    </xf>
    <xf numFmtId="0" fontId="5" fillId="35" borderId="13" xfId="0" applyFont="1" applyFill="1" applyBorder="1" applyAlignment="1">
      <alignment horizontal="right" vertical="center" wrapText="1" indent="1"/>
    </xf>
    <xf numFmtId="0" fontId="5" fillId="34" borderId="13" xfId="0" applyFont="1" applyFill="1" applyBorder="1" applyAlignment="1">
      <alignment horizontal="right" vertical="center" wrapText="1" indent="1"/>
    </xf>
    <xf numFmtId="0" fontId="3" fillId="0" borderId="0" xfId="0" applyFont="1" applyAlignment="1">
      <alignment horizontal="center" vertical="center" wrapText="1" readingOrder="1"/>
    </xf>
    <xf numFmtId="0" fontId="9" fillId="34" borderId="15" xfId="0" applyFont="1" applyFill="1" applyBorder="1" applyAlignment="1">
      <alignment horizontal="center" vertical="center" wrapText="1"/>
    </xf>
    <xf numFmtId="0" fontId="13" fillId="0" borderId="0" xfId="0" applyFont="1" applyAlignment="1">
      <alignment vertical="center" wrapText="1" readingOrder="1"/>
    </xf>
    <xf numFmtId="0" fontId="5" fillId="35" borderId="15" xfId="0" applyFont="1" applyFill="1" applyBorder="1" applyAlignment="1">
      <alignment horizontal="center" vertical="center"/>
    </xf>
    <xf numFmtId="0" fontId="9" fillId="35" borderId="15" xfId="0" applyFont="1" applyFill="1" applyBorder="1" applyAlignment="1">
      <alignment horizontal="center" vertical="center"/>
    </xf>
    <xf numFmtId="0" fontId="48" fillId="35" borderId="15" xfId="0" applyFont="1" applyFill="1" applyBorder="1"/>
    <xf numFmtId="0" fontId="9" fillId="34" borderId="14" xfId="0" applyFont="1" applyFill="1" applyBorder="1" applyAlignment="1">
      <alignment horizontal="center" vertical="center"/>
    </xf>
    <xf numFmtId="0" fontId="9" fillId="34" borderId="12" xfId="0" applyFont="1" applyFill="1" applyBorder="1" applyAlignment="1">
      <alignment horizontal="center" vertical="center"/>
    </xf>
    <xf numFmtId="0" fontId="3" fillId="34" borderId="12" xfId="0" applyFont="1" applyFill="1" applyBorder="1" applyAlignment="1">
      <alignment horizontal="center" vertical="center"/>
    </xf>
    <xf numFmtId="0" fontId="45" fillId="34" borderId="15" xfId="0" applyFont="1" applyFill="1" applyBorder="1" applyAlignment="1">
      <alignment horizontal="center" vertical="center" wrapText="1"/>
    </xf>
    <xf numFmtId="0" fontId="45" fillId="2" borderId="2" xfId="0" applyFont="1" applyFill="1" applyBorder="1" applyAlignment="1">
      <alignment horizontal="right" vertical="center" wrapText="1" readingOrder="2"/>
    </xf>
    <xf numFmtId="0" fontId="53" fillId="2" borderId="2" xfId="0" applyFont="1" applyFill="1" applyBorder="1" applyAlignment="1">
      <alignment horizontal="left" vertical="center"/>
    </xf>
    <xf numFmtId="0" fontId="45" fillId="34" borderId="13" xfId="0" applyFont="1" applyFill="1" applyBorder="1" applyAlignment="1">
      <alignment horizontal="right" vertical="center" indent="1"/>
    </xf>
    <xf numFmtId="0" fontId="45" fillId="35" borderId="13" xfId="0" applyFont="1" applyFill="1" applyBorder="1" applyAlignment="1">
      <alignment horizontal="right" vertical="center" indent="1"/>
    </xf>
    <xf numFmtId="0" fontId="53" fillId="34" borderId="15" xfId="0" applyFont="1" applyFill="1" applyBorder="1" applyAlignment="1">
      <alignment horizontal="center" vertical="center" wrapText="1"/>
    </xf>
    <xf numFmtId="0" fontId="45" fillId="34" borderId="14"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20" xfId="0" applyFont="1" applyFill="1" applyBorder="1" applyAlignment="1">
      <alignment horizontal="center" vertical="center" wrapText="1"/>
    </xf>
    <xf numFmtId="0" fontId="45" fillId="34" borderId="19"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7" fillId="0" borderId="0" xfId="0" applyFont="1" applyAlignment="1">
      <alignment horizontal="center" wrapText="1" readingOrder="2"/>
    </xf>
    <xf numFmtId="0" fontId="5" fillId="0" borderId="0" xfId="0" applyFont="1" applyBorder="1" applyAlignment="1">
      <alignment horizontal="right" vertical="center" readingOrder="2"/>
    </xf>
    <xf numFmtId="0" fontId="5" fillId="34" borderId="14" xfId="0" applyFont="1" applyFill="1" applyBorder="1" applyAlignment="1">
      <alignment horizontal="center" vertical="center"/>
    </xf>
    <xf numFmtId="0" fontId="5" fillId="34" borderId="12" xfId="0" applyFont="1" applyFill="1" applyBorder="1" applyAlignment="1">
      <alignment horizontal="center" vertical="center"/>
    </xf>
    <xf numFmtId="0" fontId="45" fillId="34" borderId="1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5" fillId="35" borderId="16" xfId="0" applyFont="1" applyFill="1" applyBorder="1" applyAlignment="1">
      <alignment horizontal="right" vertical="center" indent="1"/>
    </xf>
    <xf numFmtId="0" fontId="5" fillId="34" borderId="17" xfId="0" applyFont="1" applyFill="1" applyBorder="1" applyAlignment="1">
      <alignment horizontal="right" vertical="center" indent="1"/>
    </xf>
    <xf numFmtId="0" fontId="5" fillId="35" borderId="17" xfId="0" applyFont="1" applyFill="1" applyBorder="1" applyAlignment="1">
      <alignment horizontal="right" vertical="center" indent="1"/>
    </xf>
    <xf numFmtId="0" fontId="53" fillId="2" borderId="2" xfId="0" applyFont="1" applyFill="1" applyBorder="1" applyAlignment="1">
      <alignment horizontal="left" vertical="center" wrapText="1"/>
    </xf>
    <xf numFmtId="0" fontId="5" fillId="35" borderId="24" xfId="0" applyFont="1" applyFill="1" applyBorder="1" applyAlignment="1">
      <alignment horizontal="right" vertical="center" indent="1"/>
    </xf>
    <xf numFmtId="0" fontId="5" fillId="35" borderId="23" xfId="0" applyFont="1" applyFill="1" applyBorder="1" applyAlignment="1">
      <alignment horizontal="right" vertical="center" indent="1"/>
    </xf>
    <xf numFmtId="0" fontId="5" fillId="35" borderId="25" xfId="0" applyFont="1" applyFill="1" applyBorder="1" applyAlignment="1">
      <alignment horizontal="right" vertical="center" indent="1"/>
    </xf>
    <xf numFmtId="0" fontId="5" fillId="35" borderId="26" xfId="0" applyFont="1" applyFill="1" applyBorder="1" applyAlignment="1">
      <alignment horizontal="right" vertical="center" indent="1"/>
    </xf>
    <xf numFmtId="0" fontId="5" fillId="34" borderId="22" xfId="0" applyFont="1" applyFill="1" applyBorder="1" applyAlignment="1">
      <alignment horizontal="right" vertical="center" indent="1"/>
    </xf>
    <xf numFmtId="0" fontId="5" fillId="34" borderId="21" xfId="0" applyFont="1" applyFill="1" applyBorder="1" applyAlignment="1">
      <alignment horizontal="right" vertical="center" indent="1"/>
    </xf>
  </cellXfs>
  <cellStyles count="106">
    <cellStyle name="20% - Accent1" xfId="61" builtinId="30" customBuiltin="1"/>
    <cellStyle name="20% - Accent1 2" xfId="1"/>
    <cellStyle name="20% - Accent2" xfId="65" builtinId="34" customBuiltin="1"/>
    <cellStyle name="20% - Accent2 2" xfId="2"/>
    <cellStyle name="20% - Accent3" xfId="69" builtinId="38" customBuiltin="1"/>
    <cellStyle name="20% - Accent3 2" xfId="3"/>
    <cellStyle name="20% - Accent4" xfId="73" builtinId="42" customBuiltin="1"/>
    <cellStyle name="20% - Accent4 2" xfId="4"/>
    <cellStyle name="20% - Accent5" xfId="77" builtinId="46" customBuiltin="1"/>
    <cellStyle name="20% - Accent5 2" xfId="5"/>
    <cellStyle name="20% - Accent6" xfId="81" builtinId="50" customBuiltin="1"/>
    <cellStyle name="20% - Accent6 2" xfId="6"/>
    <cellStyle name="40% - Accent1" xfId="62" builtinId="31" customBuiltin="1"/>
    <cellStyle name="40% - Accent1 2" xfId="7"/>
    <cellStyle name="40% - Accent2" xfId="66" builtinId="35" customBuiltin="1"/>
    <cellStyle name="40% - Accent2 2" xfId="8"/>
    <cellStyle name="40% - Accent3" xfId="70" builtinId="39" customBuiltin="1"/>
    <cellStyle name="40% - Accent3 2" xfId="9"/>
    <cellStyle name="40% - Accent4" xfId="74" builtinId="43" customBuiltin="1"/>
    <cellStyle name="40% - Accent4 2" xfId="10"/>
    <cellStyle name="40% - Accent5" xfId="78" builtinId="47" customBuiltin="1"/>
    <cellStyle name="40% - Accent5 2" xfId="11"/>
    <cellStyle name="40% - Accent6" xfId="82" builtinId="51" customBuiltin="1"/>
    <cellStyle name="40% - Accent6 2" xfId="12"/>
    <cellStyle name="60% - Accent1" xfId="63" builtinId="32" customBuiltin="1"/>
    <cellStyle name="60% - Accent1 2" xfId="13"/>
    <cellStyle name="60% - Accent2" xfId="67" builtinId="36" customBuiltin="1"/>
    <cellStyle name="60% - Accent2 2" xfId="14"/>
    <cellStyle name="60% - Accent3" xfId="71" builtinId="40" customBuiltin="1"/>
    <cellStyle name="60% - Accent3 2" xfId="15"/>
    <cellStyle name="60% - Accent4" xfId="75" builtinId="44" customBuiltin="1"/>
    <cellStyle name="60% - Accent4 2" xfId="16"/>
    <cellStyle name="60% - Accent5" xfId="79" builtinId="48" customBuiltin="1"/>
    <cellStyle name="60% - Accent5 2" xfId="17"/>
    <cellStyle name="60% - Accent6" xfId="83" builtinId="52" customBuiltin="1"/>
    <cellStyle name="60% - Accent6 2" xfId="18"/>
    <cellStyle name="Accent1" xfId="60" builtinId="29" customBuiltin="1"/>
    <cellStyle name="Accent1 2" xfId="19"/>
    <cellStyle name="Accent2" xfId="64" builtinId="33" customBuiltin="1"/>
    <cellStyle name="Accent2 2" xfId="20"/>
    <cellStyle name="Accent3" xfId="68" builtinId="37" customBuiltin="1"/>
    <cellStyle name="Accent3 2" xfId="21"/>
    <cellStyle name="Accent4" xfId="72" builtinId="41" customBuiltin="1"/>
    <cellStyle name="Accent4 2" xfId="22"/>
    <cellStyle name="Accent5" xfId="76" builtinId="45" customBuiltin="1"/>
    <cellStyle name="Accent5 2" xfId="23"/>
    <cellStyle name="Accent6" xfId="80" builtinId="49" customBuiltin="1"/>
    <cellStyle name="Accent6 2" xfId="24"/>
    <cellStyle name="Bad" xfId="50" builtinId="27" customBuiltin="1"/>
    <cellStyle name="Bad 2" xfId="25"/>
    <cellStyle name="Calculation" xfId="54" builtinId="22" customBuiltin="1"/>
    <cellStyle name="Calculation 2" xfId="26"/>
    <cellStyle name="Check Cell" xfId="56" builtinId="23" customBuiltin="1"/>
    <cellStyle name="Check Cell 2" xfId="27"/>
    <cellStyle name="Comma" xfId="28" builtinId="3"/>
    <cellStyle name="Comma 2" xfId="97"/>
    <cellStyle name="Comma 3" xfId="93"/>
    <cellStyle name="Explanatory Text" xfId="58" builtinId="53" customBuiltin="1"/>
    <cellStyle name="Explanatory Text 2" xfId="29"/>
    <cellStyle name="Good" xfId="49" builtinId="26" customBuiltin="1"/>
    <cellStyle name="Good 2" xfId="30"/>
    <cellStyle name="Heading 1" xfId="31" builtinId="16" customBuiltin="1"/>
    <cellStyle name="Heading 1 2" xfId="85"/>
    <cellStyle name="Heading 1 3" xfId="102"/>
    <cellStyle name="Heading 1 4" xfId="94"/>
    <cellStyle name="Heading 2" xfId="32" builtinId="17" customBuiltin="1"/>
    <cellStyle name="Heading 2 2" xfId="86"/>
    <cellStyle name="Heading 2 3" xfId="95"/>
    <cellStyle name="Heading 2 4" xfId="101"/>
    <cellStyle name="Heading 3" xfId="33" builtinId="18" customBuiltin="1"/>
    <cellStyle name="Heading 3 2" xfId="87"/>
    <cellStyle name="Heading 3 3" xfId="96"/>
    <cellStyle name="Heading 3 4" xfId="103"/>
    <cellStyle name="Heading 4" xfId="34" builtinId="19" customBuiltin="1"/>
    <cellStyle name="Heading 4 2" xfId="88"/>
    <cellStyle name="Heading 4 3" xfId="99"/>
    <cellStyle name="Heading 4 4" xfId="91"/>
    <cellStyle name="Hyperlink" xfId="35" builtinId="8"/>
    <cellStyle name="Input" xfId="52" builtinId="20" customBuiltin="1"/>
    <cellStyle name="Input 2" xfId="36"/>
    <cellStyle name="Linked Cell" xfId="55" builtinId="24" customBuiltin="1"/>
    <cellStyle name="Linked Cell 2" xfId="37"/>
    <cellStyle name="Neutral" xfId="51" builtinId="28" customBuiltin="1"/>
    <cellStyle name="Neutral 2" xfId="38"/>
    <cellStyle name="Normal" xfId="0" builtinId="0"/>
    <cellStyle name="Normal 2" xfId="39"/>
    <cellStyle name="Normal 2 2" xfId="40"/>
    <cellStyle name="Normal 2 3" xfId="92"/>
    <cellStyle name="Normal 2 4" xfId="100"/>
    <cellStyle name="Normal 2_نشره التجاره الداخليه 21" xfId="105"/>
    <cellStyle name="Normal 3" xfId="41"/>
    <cellStyle name="Normal 4" xfId="42"/>
    <cellStyle name="Normal 5" xfId="84"/>
    <cellStyle name="Normal 6" xfId="98"/>
    <cellStyle name="Normal 7" xfId="90"/>
    <cellStyle name="Normal 8" xfId="104"/>
    <cellStyle name="Note 2" xfId="43"/>
    <cellStyle name="Note 3" xfId="89"/>
    <cellStyle name="Output" xfId="53" builtinId="21" customBuiltin="1"/>
    <cellStyle name="Output 2" xfId="44"/>
    <cellStyle name="Title" xfId="48" builtinId="15" customBuiltin="1"/>
    <cellStyle name="Title 2" xfId="45"/>
    <cellStyle name="Total" xfId="59" builtinId="25" customBuiltin="1"/>
    <cellStyle name="Total 2" xfId="46"/>
    <cellStyle name="Warning Text" xfId="57" builtinId="11" customBuiltin="1"/>
    <cellStyle name="Warning Text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wmf"/></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wmf"/></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3.wmf"/></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2200275</xdr:colOff>
      <xdr:row>0</xdr:row>
      <xdr:rowOff>438150</xdr:rowOff>
    </xdr:from>
    <xdr:to>
      <xdr:col>2</xdr:col>
      <xdr:colOff>552450</xdr:colOff>
      <xdr:row>0</xdr:row>
      <xdr:rowOff>1390650</xdr:rowOff>
    </xdr:to>
    <xdr:pic>
      <xdr:nvPicPr>
        <xdr:cNvPr id="1854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9727225" y="438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xdr:cNvGrpSpPr>
          <a:grpSpLocks noChangeAspect="1"/>
        </xdr:cNvGrpSpPr>
      </xdr:nvGrpSpPr>
      <xdr:grpSpPr bwMode="auto">
        <a:xfrm>
          <a:off x="181167362" y="3192272"/>
          <a:ext cx="5462694" cy="2249424"/>
          <a:chOff x="18640" y="349"/>
          <a:chExt cx="562" cy="246"/>
        </a:xfrm>
      </xdr:grpSpPr>
      <xdr:sp macro="" textlink="">
        <xdr:nvSpPr>
          <xdr:cNvPr id="1026" name="AutoShape 2"/>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0</xdr:colOff>
      <xdr:row>4</xdr:row>
      <xdr:rowOff>0</xdr:rowOff>
    </xdr:from>
    <xdr:to>
      <xdr:col>2</xdr:col>
      <xdr:colOff>2571750</xdr:colOff>
      <xdr:row>5</xdr:row>
      <xdr:rowOff>381000</xdr:rowOff>
    </xdr:to>
    <xdr:pic>
      <xdr:nvPicPr>
        <xdr:cNvPr id="27" name="Picture 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91909525" y="3295650"/>
          <a:ext cx="529590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2119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22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32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42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650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52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28575</xdr:colOff>
      <xdr:row>1</xdr:row>
      <xdr:rowOff>266700</xdr:rowOff>
    </xdr:to>
    <xdr:pic>
      <xdr:nvPicPr>
        <xdr:cNvPr id="1263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194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273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5079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283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3040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520</xdr:col>
          <xdr:colOff>371475</xdr:colOff>
          <xdr:row>1</xdr:row>
          <xdr:rowOff>47625</xdr:rowOff>
        </xdr:from>
        <xdr:to>
          <xdr:col>520</xdr:col>
          <xdr:colOff>371475</xdr:colOff>
          <xdr:row>1</xdr:row>
          <xdr:rowOff>466725</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521</xdr:col>
          <xdr:colOff>552450</xdr:colOff>
          <xdr:row>1</xdr:row>
          <xdr:rowOff>85725</xdr:rowOff>
        </xdr:from>
        <xdr:to>
          <xdr:col>523</xdr:col>
          <xdr:colOff>0</xdr:colOff>
          <xdr:row>1</xdr:row>
          <xdr:rowOff>466725</xdr:rowOff>
        </xdr:to>
        <xdr:sp macro="" textlink="">
          <xdr:nvSpPr>
            <xdr:cNvPr id="110594" name="Object 2" hidden="1">
              <a:extLst>
                <a:ext uri="{63B3BB69-23CF-44E3-9099-C40C66FF867C}">
                  <a14:compatExt spid="_x0000_s110594"/>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0</xdr:rowOff>
    </xdr:from>
    <xdr:to>
      <xdr:col>1</xdr:col>
      <xdr:colOff>28575</xdr:colOff>
      <xdr:row>1</xdr:row>
      <xdr:rowOff>219075</xdr:rowOff>
    </xdr:to>
    <xdr:pic>
      <xdr:nvPicPr>
        <xdr:cNvPr id="11131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34038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143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245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3348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083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064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3167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4167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4269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4372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603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47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400050</xdr:colOff>
      <xdr:row>1</xdr:row>
      <xdr:rowOff>266700</xdr:rowOff>
    </xdr:to>
    <xdr:pic>
      <xdr:nvPicPr>
        <xdr:cNvPr id="14781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6031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3912394</xdr:colOff>
      <xdr:row>0</xdr:row>
      <xdr:rowOff>35719</xdr:rowOff>
    </xdr:from>
    <xdr:to>
      <xdr:col>4</xdr:col>
      <xdr:colOff>452438</xdr:colOff>
      <xdr:row>3</xdr:row>
      <xdr:rowOff>9526</xdr:rowOff>
    </xdr:to>
    <xdr:pic>
      <xdr:nvPicPr>
        <xdr:cNvPr id="3"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0782718" y="35719"/>
          <a:ext cx="802482" cy="652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114300</xdr:rowOff>
    </xdr:to>
    <xdr:pic>
      <xdr:nvPicPr>
        <xdr:cNvPr id="14884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5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4986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717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0888"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602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161925</xdr:rowOff>
    </xdr:to>
    <xdr:pic>
      <xdr:nvPicPr>
        <xdr:cNvPr id="15191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174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542925</xdr:colOff>
      <xdr:row>1</xdr:row>
      <xdr:rowOff>266700</xdr:rowOff>
    </xdr:to>
    <xdr:pic>
      <xdr:nvPicPr>
        <xdr:cNvPr id="11197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1656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333375</xdr:colOff>
      <xdr:row>1</xdr:row>
      <xdr:rowOff>266700</xdr:rowOff>
    </xdr:to>
    <xdr:pic>
      <xdr:nvPicPr>
        <xdr:cNvPr id="152936"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431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53960"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74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5505450</xdr:colOff>
      <xdr:row>1</xdr:row>
      <xdr:rowOff>1457325</xdr:rowOff>
    </xdr:to>
    <xdr:pic>
      <xdr:nvPicPr>
        <xdr:cNvPr id="15527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26625" y="47625"/>
          <a:ext cx="54483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0</xdr:row>
      <xdr:rowOff>952500</xdr:rowOff>
    </xdr:to>
    <xdr:pic>
      <xdr:nvPicPr>
        <xdr:cNvPr id="11540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140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1076325</xdr:colOff>
      <xdr:row>1</xdr:row>
      <xdr:rowOff>323850</xdr:rowOff>
    </xdr:to>
    <xdr:pic>
      <xdr:nvPicPr>
        <xdr:cNvPr id="18642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3759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38100</xdr:rowOff>
    </xdr:from>
    <xdr:to>
      <xdr:col>0</xdr:col>
      <xdr:colOff>1123950</xdr:colOff>
      <xdr:row>1</xdr:row>
      <xdr:rowOff>361950</xdr:rowOff>
    </xdr:to>
    <xdr:pic>
      <xdr:nvPicPr>
        <xdr:cNvPr id="187448"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2044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266700</xdr:rowOff>
    </xdr:to>
    <xdr:pic>
      <xdr:nvPicPr>
        <xdr:cNvPr id="119144"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5843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5476875</xdr:colOff>
      <xdr:row>1</xdr:row>
      <xdr:rowOff>1457325</xdr:rowOff>
    </xdr:to>
    <xdr:pic>
      <xdr:nvPicPr>
        <xdr:cNvPr id="1204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
  <sheetViews>
    <sheetView rightToLeft="1" view="pageBreakPreview" topLeftCell="A6" zoomScaleSheetLayoutView="100" workbookViewId="0">
      <selection activeCell="B84" sqref="B84"/>
    </sheetView>
  </sheetViews>
  <sheetFormatPr defaultColWidth="9.125" defaultRowHeight="14.25" x14ac:dyDescent="0.2"/>
  <cols>
    <col min="1" max="1" width="30.625" style="17" customWidth="1"/>
    <col min="2" max="3" width="35.75" style="17" customWidth="1"/>
    <col min="4" max="4" width="30.625" style="17" customWidth="1"/>
    <col min="5" max="16384" width="9.125" style="17"/>
  </cols>
  <sheetData>
    <row r="1" spans="1:11" s="46" customFormat="1" ht="111.75" customHeight="1" x14ac:dyDescent="0.2">
      <c r="A1" s="224" t="s">
        <v>249</v>
      </c>
      <c r="B1" s="224"/>
      <c r="C1" s="225" t="s">
        <v>261</v>
      </c>
      <c r="D1" s="225"/>
    </row>
    <row r="2" spans="1:11" s="2" customFormat="1" ht="57.75" customHeight="1" x14ac:dyDescent="0.2">
      <c r="A2" s="226"/>
      <c r="B2" s="226"/>
      <c r="C2" s="226"/>
      <c r="D2" s="226"/>
      <c r="E2" s="12"/>
      <c r="F2" s="12"/>
      <c r="G2" s="12"/>
      <c r="H2" s="12"/>
      <c r="I2" s="12"/>
      <c r="J2" s="12"/>
      <c r="K2" s="12"/>
    </row>
    <row r="3" spans="1:11" ht="45" customHeight="1" x14ac:dyDescent="0.2"/>
    <row r="4" spans="1:11" ht="45" customHeight="1" x14ac:dyDescent="0.2"/>
    <row r="5" spans="1:11" ht="189" customHeight="1" x14ac:dyDescent="0.2">
      <c r="B5" s="227" t="s">
        <v>421</v>
      </c>
      <c r="C5" s="227"/>
    </row>
    <row r="6" spans="1:11" ht="67.5" customHeight="1" x14ac:dyDescent="0.2">
      <c r="A6" s="18"/>
      <c r="B6" s="18"/>
    </row>
    <row r="7" spans="1:11" ht="67.5" customHeight="1" x14ac:dyDescent="0.2"/>
    <row r="8" spans="1:11" ht="43.5" customHeight="1" x14ac:dyDescent="0.2">
      <c r="A8" s="222" t="s">
        <v>422</v>
      </c>
      <c r="B8" s="223"/>
      <c r="C8" s="223"/>
      <c r="D8" s="223"/>
    </row>
  </sheetData>
  <mergeCells count="5">
    <mergeCell ref="A8:D8"/>
    <mergeCell ref="A1:B1"/>
    <mergeCell ref="C1:D1"/>
    <mergeCell ref="A2:D2"/>
    <mergeCell ref="B5:C5"/>
  </mergeCells>
  <phoneticPr fontId="11" type="noConversion"/>
  <printOptions horizontalCentered="1" verticalCentered="1"/>
  <pageMargins left="0" right="0" top="0" bottom="0" header="0.31496062992125984" footer="0.31496062992125984"/>
  <pageSetup paperSize="9" scale="90" orientation="landscape" r:id="rId1"/>
  <rowBreaks count="1" manualBreakCount="1">
    <brk id="9"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A9" sqref="A9"/>
    </sheetView>
  </sheetViews>
  <sheetFormatPr defaultColWidth="9.125" defaultRowHeight="14.25" x14ac:dyDescent="0.2"/>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x14ac:dyDescent="0.2">
      <c r="A1" s="232"/>
      <c r="B1" s="232"/>
      <c r="C1" s="232"/>
      <c r="D1" s="232"/>
      <c r="E1" s="232"/>
      <c r="F1" s="232"/>
      <c r="G1" s="232"/>
      <c r="H1" s="232"/>
      <c r="I1" s="232"/>
      <c r="J1" s="232"/>
      <c r="K1" s="232"/>
      <c r="L1" s="232"/>
      <c r="M1" s="232"/>
      <c r="N1" s="43"/>
    </row>
    <row r="2" spans="1:15" ht="38.25" customHeight="1" x14ac:dyDescent="0.2">
      <c r="A2" s="312" t="s">
        <v>12</v>
      </c>
      <c r="B2" s="312"/>
      <c r="C2" s="312"/>
      <c r="D2" s="312"/>
      <c r="E2" s="312"/>
      <c r="F2" s="312"/>
      <c r="G2" s="312"/>
      <c r="H2" s="312"/>
      <c r="I2" s="312"/>
      <c r="J2" s="312"/>
      <c r="K2" s="312"/>
      <c r="L2" s="312"/>
      <c r="M2" s="312"/>
      <c r="N2" s="8"/>
    </row>
    <row r="3" spans="1:15" ht="32.25" customHeight="1" x14ac:dyDescent="0.2">
      <c r="A3" s="313" t="s">
        <v>372</v>
      </c>
      <c r="B3" s="313"/>
      <c r="C3" s="313"/>
      <c r="D3" s="313"/>
      <c r="E3" s="313"/>
      <c r="F3" s="313"/>
      <c r="G3" s="313"/>
      <c r="H3" s="313"/>
      <c r="I3" s="313"/>
      <c r="J3" s="313"/>
      <c r="K3" s="313"/>
      <c r="L3" s="313"/>
      <c r="M3" s="313"/>
      <c r="N3" s="9"/>
    </row>
    <row r="4" spans="1:15" ht="15" customHeight="1" x14ac:dyDescent="0.2">
      <c r="A4" s="314">
        <v>2014</v>
      </c>
      <c r="B4" s="314"/>
      <c r="C4" s="314"/>
      <c r="D4" s="314"/>
      <c r="E4" s="314"/>
      <c r="F4" s="314"/>
      <c r="G4" s="314"/>
      <c r="H4" s="314"/>
      <c r="I4" s="314"/>
      <c r="J4" s="314"/>
      <c r="K4" s="314"/>
      <c r="L4" s="314"/>
      <c r="M4" s="314"/>
      <c r="N4" s="9"/>
    </row>
    <row r="5" spans="1:15" ht="15.75" x14ac:dyDescent="0.2">
      <c r="A5" s="51" t="s">
        <v>177</v>
      </c>
      <c r="B5" s="7"/>
      <c r="C5" s="3"/>
      <c r="D5" s="1"/>
      <c r="E5" s="1"/>
      <c r="F5" s="1"/>
      <c r="G5" s="1"/>
      <c r="H5" s="1"/>
      <c r="I5" s="1"/>
      <c r="J5" s="10"/>
      <c r="K5" s="10"/>
      <c r="L5" s="1"/>
      <c r="M5" s="10" t="s">
        <v>176</v>
      </c>
      <c r="N5" s="10"/>
      <c r="O5" s="10"/>
    </row>
    <row r="6" spans="1:15" ht="30" customHeight="1" x14ac:dyDescent="0.2">
      <c r="A6" s="306" t="s">
        <v>68</v>
      </c>
      <c r="B6" s="306"/>
      <c r="C6" s="324" t="s">
        <v>370</v>
      </c>
      <c r="D6" s="324"/>
      <c r="E6" s="324"/>
      <c r="F6" s="324" t="s">
        <v>371</v>
      </c>
      <c r="G6" s="324"/>
      <c r="H6" s="324"/>
      <c r="I6" s="324" t="s">
        <v>166</v>
      </c>
      <c r="J6" s="324"/>
      <c r="K6" s="324"/>
      <c r="L6" s="319" t="s">
        <v>72</v>
      </c>
      <c r="M6" s="319" t="s">
        <v>170</v>
      </c>
    </row>
    <row r="7" spans="1:15" ht="30" customHeight="1" x14ac:dyDescent="0.2">
      <c r="A7" s="308"/>
      <c r="B7" s="308"/>
      <c r="C7" s="53" t="s">
        <v>171</v>
      </c>
      <c r="D7" s="53" t="s">
        <v>172</v>
      </c>
      <c r="E7" s="53" t="s">
        <v>173</v>
      </c>
      <c r="F7" s="53" t="s">
        <v>171</v>
      </c>
      <c r="G7" s="53" t="s">
        <v>172</v>
      </c>
      <c r="H7" s="53" t="s">
        <v>173</v>
      </c>
      <c r="I7" s="53" t="s">
        <v>171</v>
      </c>
      <c r="J7" s="53" t="s">
        <v>172</v>
      </c>
      <c r="K7" s="53" t="s">
        <v>173</v>
      </c>
      <c r="L7" s="321"/>
      <c r="M7" s="328"/>
    </row>
    <row r="8" spans="1:15" ht="48" customHeight="1" x14ac:dyDescent="0.2">
      <c r="A8" s="309" t="s">
        <v>426</v>
      </c>
      <c r="B8" s="309"/>
      <c r="C8" s="106">
        <v>206</v>
      </c>
      <c r="D8" s="106">
        <v>12</v>
      </c>
      <c r="E8" s="87">
        <f>SUM(C8:D8)</f>
        <v>218</v>
      </c>
      <c r="F8" s="106">
        <v>14544</v>
      </c>
      <c r="G8" s="106">
        <v>121</v>
      </c>
      <c r="H8" s="87">
        <f>SUM(F8:G8)</f>
        <v>14665</v>
      </c>
      <c r="I8" s="87">
        <f t="shared" ref="I8:J10" si="0">C8+F8</f>
        <v>14750</v>
      </c>
      <c r="J8" s="87">
        <f t="shared" si="0"/>
        <v>133</v>
      </c>
      <c r="K8" s="87">
        <f t="shared" ref="K8:K10" si="1">SUM(E8+H8)</f>
        <v>14883</v>
      </c>
      <c r="L8" s="158" t="s">
        <v>429</v>
      </c>
      <c r="M8" s="49">
        <v>41</v>
      </c>
    </row>
    <row r="9" spans="1:15" ht="48" customHeight="1" x14ac:dyDescent="0.2">
      <c r="A9" s="311" t="s">
        <v>427</v>
      </c>
      <c r="B9" s="311"/>
      <c r="C9" s="107">
        <v>6</v>
      </c>
      <c r="D9" s="107">
        <v>0</v>
      </c>
      <c r="E9" s="88">
        <f>SUM(C9:D9)</f>
        <v>6</v>
      </c>
      <c r="F9" s="107">
        <v>1823</v>
      </c>
      <c r="G9" s="107">
        <v>24</v>
      </c>
      <c r="H9" s="88">
        <f>SUM(F9:G9)</f>
        <v>1847</v>
      </c>
      <c r="I9" s="88">
        <f t="shared" si="0"/>
        <v>1829</v>
      </c>
      <c r="J9" s="88">
        <f t="shared" si="0"/>
        <v>24</v>
      </c>
      <c r="K9" s="88">
        <f t="shared" si="1"/>
        <v>1853</v>
      </c>
      <c r="L9" s="160" t="s">
        <v>436</v>
      </c>
      <c r="M9" s="50">
        <v>42</v>
      </c>
    </row>
    <row r="10" spans="1:15" ht="48" customHeight="1" x14ac:dyDescent="0.2">
      <c r="A10" s="309" t="s">
        <v>428</v>
      </c>
      <c r="B10" s="309"/>
      <c r="C10" s="106">
        <v>262</v>
      </c>
      <c r="D10" s="106">
        <v>0</v>
      </c>
      <c r="E10" s="87">
        <f>SUM(C10:D10)</f>
        <v>262</v>
      </c>
      <c r="F10" s="106">
        <v>18531</v>
      </c>
      <c r="G10" s="106">
        <v>348</v>
      </c>
      <c r="H10" s="87">
        <f>SUM(F10:G10)</f>
        <v>18879</v>
      </c>
      <c r="I10" s="87">
        <f t="shared" si="0"/>
        <v>18793</v>
      </c>
      <c r="J10" s="87">
        <f t="shared" si="0"/>
        <v>348</v>
      </c>
      <c r="K10" s="87">
        <f t="shared" si="1"/>
        <v>19141</v>
      </c>
      <c r="L10" s="158" t="s">
        <v>437</v>
      </c>
      <c r="M10" s="49">
        <v>43</v>
      </c>
    </row>
    <row r="11" spans="1:15" ht="35.25" customHeight="1" x14ac:dyDescent="0.2">
      <c r="A11" s="310" t="s">
        <v>67</v>
      </c>
      <c r="B11" s="310"/>
      <c r="C11" s="89">
        <f t="shared" ref="C11:K11" si="2">SUM(C8:C10)</f>
        <v>474</v>
      </c>
      <c r="D11" s="89">
        <f t="shared" si="2"/>
        <v>12</v>
      </c>
      <c r="E11" s="89">
        <f t="shared" si="2"/>
        <v>486</v>
      </c>
      <c r="F11" s="89">
        <f t="shared" si="2"/>
        <v>34898</v>
      </c>
      <c r="G11" s="89">
        <f t="shared" si="2"/>
        <v>493</v>
      </c>
      <c r="H11" s="89">
        <f t="shared" si="2"/>
        <v>35391</v>
      </c>
      <c r="I11" s="89">
        <f t="shared" si="2"/>
        <v>35372</v>
      </c>
      <c r="J11" s="89">
        <f t="shared" si="2"/>
        <v>505</v>
      </c>
      <c r="K11" s="89">
        <f t="shared" si="2"/>
        <v>35877</v>
      </c>
      <c r="L11" s="327" t="s">
        <v>85</v>
      </c>
      <c r="M11" s="327"/>
    </row>
    <row r="12" spans="1:15" ht="22.5" customHeight="1" x14ac:dyDescent="0.2"/>
    <row r="13" spans="1:15" ht="30" customHeight="1" x14ac:dyDescent="0.2"/>
    <row r="14" spans="1:15" ht="22.5" customHeight="1" x14ac:dyDescent="0.2"/>
    <row r="15" spans="1:15" ht="22.5" customHeight="1" x14ac:dyDescent="0.2"/>
    <row r="16" spans="1:15" ht="22.5" customHeight="1" x14ac:dyDescent="0.2"/>
    <row r="17" spans="1:3" ht="22.5" customHeight="1" x14ac:dyDescent="0.2"/>
    <row r="18" spans="1:3" ht="22.5" customHeight="1" x14ac:dyDescent="0.2"/>
    <row r="19" spans="1:3" ht="3.95" customHeight="1" x14ac:dyDescent="0.2"/>
    <row r="20" spans="1:3" ht="26.25" customHeight="1" x14ac:dyDescent="0.2"/>
    <row r="21" spans="1:3" ht="15" customHeight="1" x14ac:dyDescent="0.2">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x14ac:dyDescent="0.2">
      <c r="A1" s="232"/>
      <c r="B1" s="232"/>
      <c r="C1" s="232"/>
      <c r="D1" s="232"/>
      <c r="E1" s="232"/>
      <c r="F1" s="232"/>
      <c r="G1" s="232"/>
      <c r="H1" s="232"/>
      <c r="I1" s="232"/>
      <c r="J1" s="232"/>
      <c r="K1" s="14"/>
      <c r="L1" s="14"/>
      <c r="M1" s="14"/>
    </row>
    <row r="2" spans="1:14" ht="39" customHeight="1" x14ac:dyDescent="0.2">
      <c r="A2" s="312" t="s">
        <v>56</v>
      </c>
      <c r="B2" s="312"/>
      <c r="C2" s="312"/>
      <c r="D2" s="312"/>
      <c r="E2" s="312"/>
      <c r="F2" s="312"/>
      <c r="G2" s="312"/>
      <c r="H2" s="312"/>
      <c r="I2" s="312"/>
      <c r="J2" s="312"/>
      <c r="K2" s="8"/>
      <c r="L2" s="8"/>
      <c r="M2" s="8"/>
    </row>
    <row r="3" spans="1:14" ht="35.25" customHeight="1" x14ac:dyDescent="0.2">
      <c r="A3" s="329" t="s">
        <v>373</v>
      </c>
      <c r="B3" s="329"/>
      <c r="C3" s="312"/>
      <c r="D3" s="312"/>
      <c r="E3" s="312"/>
      <c r="F3" s="312"/>
      <c r="G3" s="312"/>
      <c r="H3" s="312"/>
      <c r="I3" s="312"/>
      <c r="J3" s="312"/>
      <c r="K3" s="9"/>
      <c r="L3" s="9"/>
      <c r="M3" s="9"/>
    </row>
    <row r="4" spans="1:14" ht="15" customHeight="1" x14ac:dyDescent="0.2">
      <c r="A4" s="314">
        <v>2014</v>
      </c>
      <c r="B4" s="314"/>
      <c r="C4" s="314"/>
      <c r="D4" s="314">
        <v>2006</v>
      </c>
      <c r="E4" s="314"/>
      <c r="F4" s="314"/>
      <c r="G4" s="314"/>
      <c r="H4" s="314"/>
      <c r="I4" s="314"/>
      <c r="J4" s="314"/>
      <c r="K4" s="9"/>
      <c r="L4" s="9"/>
      <c r="M4" s="9"/>
    </row>
    <row r="5" spans="1:14" ht="15.75" x14ac:dyDescent="0.2">
      <c r="A5" s="7" t="s">
        <v>284</v>
      </c>
      <c r="B5" s="7"/>
      <c r="C5" s="331"/>
      <c r="D5" s="331"/>
      <c r="E5" s="331"/>
      <c r="F5" s="331"/>
      <c r="G5" s="331"/>
      <c r="H5" s="331"/>
      <c r="I5" s="56"/>
      <c r="J5" s="10" t="s">
        <v>227</v>
      </c>
      <c r="K5" s="1"/>
      <c r="L5" s="1"/>
      <c r="M5" s="10"/>
      <c r="N5" s="10"/>
    </row>
    <row r="6" spans="1:14" ht="29.25" customHeight="1" x14ac:dyDescent="0.2">
      <c r="A6" s="306" t="s">
        <v>68</v>
      </c>
      <c r="B6" s="306"/>
      <c r="C6" s="330" t="s">
        <v>174</v>
      </c>
      <c r="D6" s="330"/>
      <c r="E6" s="330"/>
      <c r="F6" s="330" t="s">
        <v>175</v>
      </c>
      <c r="G6" s="330"/>
      <c r="H6" s="330"/>
      <c r="I6" s="319" t="s">
        <v>72</v>
      </c>
      <c r="J6" s="306" t="s">
        <v>169</v>
      </c>
    </row>
    <row r="7" spans="1:14" ht="28.5" customHeight="1" x14ac:dyDescent="0.2">
      <c r="A7" s="308"/>
      <c r="B7" s="308"/>
      <c r="C7" s="53" t="s">
        <v>374</v>
      </c>
      <c r="D7" s="53" t="s">
        <v>375</v>
      </c>
      <c r="E7" s="53" t="s">
        <v>173</v>
      </c>
      <c r="F7" s="53" t="s">
        <v>374</v>
      </c>
      <c r="G7" s="53" t="s">
        <v>375</v>
      </c>
      <c r="H7" s="53" t="s">
        <v>45</v>
      </c>
      <c r="I7" s="321"/>
      <c r="J7" s="308"/>
    </row>
    <row r="8" spans="1:14" ht="48" customHeight="1" x14ac:dyDescent="0.2">
      <c r="A8" s="309" t="s">
        <v>426</v>
      </c>
      <c r="B8" s="309"/>
      <c r="C8" s="106">
        <v>218</v>
      </c>
      <c r="D8" s="106">
        <v>14665</v>
      </c>
      <c r="E8" s="87">
        <f>SUM(C8:D8)</f>
        <v>14883</v>
      </c>
      <c r="F8" s="106">
        <v>6710</v>
      </c>
      <c r="G8" s="106">
        <v>407563</v>
      </c>
      <c r="H8" s="87">
        <f>SUM(F8:G8)</f>
        <v>414273</v>
      </c>
      <c r="I8" s="158" t="s">
        <v>429</v>
      </c>
      <c r="J8" s="49">
        <v>41</v>
      </c>
    </row>
    <row r="9" spans="1:14" ht="48" customHeight="1" x14ac:dyDescent="0.2">
      <c r="A9" s="311" t="s">
        <v>427</v>
      </c>
      <c r="B9" s="311"/>
      <c r="C9" s="107">
        <v>6</v>
      </c>
      <c r="D9" s="107">
        <v>1847</v>
      </c>
      <c r="E9" s="88">
        <f>SUM(C9:D9)</f>
        <v>1853</v>
      </c>
      <c r="F9" s="107">
        <v>345</v>
      </c>
      <c r="G9" s="107">
        <v>85632</v>
      </c>
      <c r="H9" s="88">
        <f>SUM(F9:G9)</f>
        <v>85977</v>
      </c>
      <c r="I9" s="160" t="s">
        <v>436</v>
      </c>
      <c r="J9" s="50">
        <v>42</v>
      </c>
      <c r="K9" s="4"/>
      <c r="L9" s="4"/>
    </row>
    <row r="10" spans="1:14" ht="48" customHeight="1" x14ac:dyDescent="0.2">
      <c r="A10" s="309" t="s">
        <v>428</v>
      </c>
      <c r="B10" s="309"/>
      <c r="C10" s="106">
        <v>262</v>
      </c>
      <c r="D10" s="106">
        <v>18879</v>
      </c>
      <c r="E10" s="87">
        <f>SUM(C10:D10)</f>
        <v>19141</v>
      </c>
      <c r="F10" s="106">
        <v>10683</v>
      </c>
      <c r="G10" s="106">
        <v>674450</v>
      </c>
      <c r="H10" s="87">
        <f>SUM(F10:G10)</f>
        <v>685133</v>
      </c>
      <c r="I10" s="158" t="s">
        <v>437</v>
      </c>
      <c r="J10" s="49">
        <v>43</v>
      </c>
      <c r="L10" s="4"/>
    </row>
    <row r="11" spans="1:14" ht="35.25" customHeight="1" x14ac:dyDescent="0.2">
      <c r="A11" s="310" t="s">
        <v>67</v>
      </c>
      <c r="B11" s="310"/>
      <c r="C11" s="89">
        <f t="shared" ref="C11:H11" si="0">SUM(C8:C10)</f>
        <v>486</v>
      </c>
      <c r="D11" s="89">
        <f t="shared" si="0"/>
        <v>35391</v>
      </c>
      <c r="E11" s="89">
        <f t="shared" si="0"/>
        <v>35877</v>
      </c>
      <c r="F11" s="89">
        <f t="shared" si="0"/>
        <v>17738</v>
      </c>
      <c r="G11" s="89">
        <f t="shared" si="0"/>
        <v>1167645</v>
      </c>
      <c r="H11" s="89">
        <f t="shared" si="0"/>
        <v>1185383</v>
      </c>
      <c r="I11" s="327" t="s">
        <v>85</v>
      </c>
      <c r="J11" s="327"/>
    </row>
    <row r="12" spans="1:14" ht="22.5" customHeight="1" x14ac:dyDescent="0.2"/>
    <row r="13" spans="1:14" ht="22.5" customHeight="1" x14ac:dyDescent="0.2"/>
    <row r="14" spans="1:14" ht="22.5" customHeight="1" x14ac:dyDescent="0.2"/>
    <row r="15" spans="1:14" ht="22.5" customHeight="1" x14ac:dyDescent="0.2"/>
    <row r="16" spans="1:14" ht="22.5" customHeight="1" x14ac:dyDescent="0.2"/>
    <row r="17" ht="22.5" customHeight="1" x14ac:dyDescent="0.2"/>
  </sheetData>
  <mergeCells count="15">
    <mergeCell ref="A4:J4"/>
    <mergeCell ref="A11:B11"/>
    <mergeCell ref="I11:J11"/>
    <mergeCell ref="A1:J1"/>
    <mergeCell ref="A2:J2"/>
    <mergeCell ref="A3:J3"/>
    <mergeCell ref="C6:E6"/>
    <mergeCell ref="A9:B9"/>
    <mergeCell ref="A10:B10"/>
    <mergeCell ref="I6:I7"/>
    <mergeCell ref="J6:J7"/>
    <mergeCell ref="C5:H5"/>
    <mergeCell ref="F6:H6"/>
    <mergeCell ref="A6:B7"/>
    <mergeCell ref="A8:B8"/>
  </mergeCells>
  <phoneticPr fontId="11" type="noConversion"/>
  <printOptions horizontalCentered="1" verticalCentered="1"/>
  <pageMargins left="1" right="1" top="0" bottom="0"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x14ac:dyDescent="0.2">
      <c r="A1" s="232"/>
      <c r="B1" s="232"/>
      <c r="C1" s="232"/>
      <c r="D1" s="232"/>
      <c r="E1" s="232"/>
      <c r="F1" s="232"/>
      <c r="G1" s="232"/>
      <c r="H1" s="232"/>
      <c r="I1" s="232"/>
      <c r="J1" s="232"/>
      <c r="K1" s="14"/>
      <c r="L1" s="14"/>
      <c r="M1" s="14"/>
    </row>
    <row r="2" spans="1:14" ht="39" customHeight="1" x14ac:dyDescent="0.2">
      <c r="A2" s="312" t="s">
        <v>274</v>
      </c>
      <c r="B2" s="312"/>
      <c r="C2" s="312"/>
      <c r="D2" s="312"/>
      <c r="E2" s="312"/>
      <c r="F2" s="312"/>
      <c r="G2" s="312"/>
      <c r="H2" s="312"/>
      <c r="I2" s="312"/>
      <c r="J2" s="312"/>
      <c r="K2" s="8"/>
      <c r="L2" s="8"/>
      <c r="M2" s="8"/>
    </row>
    <row r="3" spans="1:14" ht="41.25" customHeight="1" x14ac:dyDescent="0.2">
      <c r="A3" s="336" t="s">
        <v>376</v>
      </c>
      <c r="B3" s="336"/>
      <c r="C3" s="222"/>
      <c r="D3" s="222"/>
      <c r="E3" s="222"/>
      <c r="F3" s="222"/>
      <c r="G3" s="222"/>
      <c r="H3" s="222"/>
      <c r="I3" s="222"/>
      <c r="J3" s="222"/>
      <c r="K3" s="9"/>
      <c r="L3" s="9"/>
      <c r="M3" s="9"/>
    </row>
    <row r="4" spans="1:14" ht="15" customHeight="1" x14ac:dyDescent="0.2">
      <c r="A4" s="314">
        <v>2014</v>
      </c>
      <c r="B4" s="314"/>
      <c r="C4" s="314"/>
      <c r="D4" s="314"/>
      <c r="E4" s="314"/>
      <c r="F4" s="314"/>
      <c r="G4" s="314"/>
      <c r="H4" s="314"/>
      <c r="I4" s="314"/>
      <c r="J4" s="314"/>
      <c r="K4" s="9"/>
      <c r="L4" s="9"/>
      <c r="M4" s="9"/>
    </row>
    <row r="5" spans="1:14" ht="15.75" x14ac:dyDescent="0.2">
      <c r="A5" s="51" t="s">
        <v>285</v>
      </c>
      <c r="B5" s="7"/>
      <c r="C5" s="331"/>
      <c r="D5" s="331"/>
      <c r="E5" s="331"/>
      <c r="F5" s="331"/>
      <c r="G5" s="331"/>
      <c r="H5" s="331"/>
      <c r="I5" s="56"/>
      <c r="J5" s="45" t="s">
        <v>226</v>
      </c>
      <c r="K5" s="1"/>
      <c r="L5" s="1"/>
      <c r="M5" s="10"/>
      <c r="N5" s="10"/>
    </row>
    <row r="6" spans="1:14" ht="29.25" customHeight="1" x14ac:dyDescent="0.2">
      <c r="A6" s="306" t="s">
        <v>214</v>
      </c>
      <c r="B6" s="306"/>
      <c r="C6" s="330" t="s">
        <v>174</v>
      </c>
      <c r="D6" s="330"/>
      <c r="E6" s="330"/>
      <c r="F6" s="330" t="s">
        <v>175</v>
      </c>
      <c r="G6" s="330"/>
      <c r="H6" s="330"/>
      <c r="I6" s="319" t="s">
        <v>73</v>
      </c>
      <c r="J6" s="319"/>
    </row>
    <row r="7" spans="1:14" ht="61.5" customHeight="1" x14ac:dyDescent="0.2">
      <c r="A7" s="308"/>
      <c r="B7" s="308"/>
      <c r="C7" s="53" t="s">
        <v>171</v>
      </c>
      <c r="D7" s="53" t="s">
        <v>172</v>
      </c>
      <c r="E7" s="53" t="s">
        <v>173</v>
      </c>
      <c r="F7" s="57" t="s">
        <v>180</v>
      </c>
      <c r="G7" s="53" t="s">
        <v>316</v>
      </c>
      <c r="H7" s="53" t="s">
        <v>173</v>
      </c>
      <c r="I7" s="321"/>
      <c r="J7" s="321"/>
    </row>
    <row r="8" spans="1:14" ht="24" customHeight="1" x14ac:dyDescent="0.2">
      <c r="A8" s="334" t="s">
        <v>269</v>
      </c>
      <c r="B8" s="334"/>
      <c r="C8" s="108">
        <v>331</v>
      </c>
      <c r="D8" s="108">
        <v>2</v>
      </c>
      <c r="E8" s="91">
        <f t="shared" ref="E8:E16" si="0">SUM(C8:D8)</f>
        <v>333</v>
      </c>
      <c r="F8" s="108">
        <v>47445</v>
      </c>
      <c r="G8" s="108">
        <v>6230</v>
      </c>
      <c r="H8" s="91">
        <f t="shared" ref="H8:H16" si="1">SUM(F8:G8)</f>
        <v>53675</v>
      </c>
      <c r="I8" s="333" t="s">
        <v>75</v>
      </c>
      <c r="J8" s="333"/>
    </row>
    <row r="9" spans="1:14" ht="30.75" customHeight="1" x14ac:dyDescent="0.2">
      <c r="A9" s="335" t="s">
        <v>270</v>
      </c>
      <c r="B9" s="335"/>
      <c r="C9" s="109">
        <v>591</v>
      </c>
      <c r="D9" s="109">
        <v>0</v>
      </c>
      <c r="E9" s="93">
        <f t="shared" si="0"/>
        <v>591</v>
      </c>
      <c r="F9" s="109">
        <v>0</v>
      </c>
      <c r="G9" s="109">
        <v>0</v>
      </c>
      <c r="H9" s="93">
        <f t="shared" si="1"/>
        <v>0</v>
      </c>
      <c r="I9" s="332" t="s">
        <v>76</v>
      </c>
      <c r="J9" s="332"/>
      <c r="K9" s="4"/>
      <c r="L9" s="4"/>
    </row>
    <row r="10" spans="1:14" ht="24" customHeight="1" x14ac:dyDescent="0.2">
      <c r="A10" s="334" t="s">
        <v>74</v>
      </c>
      <c r="B10" s="334"/>
      <c r="C10" s="108">
        <v>1201</v>
      </c>
      <c r="D10" s="108">
        <v>71</v>
      </c>
      <c r="E10" s="91">
        <f t="shared" si="0"/>
        <v>1272</v>
      </c>
      <c r="F10" s="108">
        <v>195272</v>
      </c>
      <c r="G10" s="108">
        <v>12132</v>
      </c>
      <c r="H10" s="91">
        <f t="shared" si="1"/>
        <v>207404</v>
      </c>
      <c r="I10" s="333" t="s">
        <v>77</v>
      </c>
      <c r="J10" s="333"/>
      <c r="K10" s="4"/>
      <c r="L10" s="4"/>
    </row>
    <row r="11" spans="1:14" ht="24" customHeight="1" x14ac:dyDescent="0.2">
      <c r="A11" s="335" t="s">
        <v>377</v>
      </c>
      <c r="B11" s="335"/>
      <c r="C11" s="109">
        <v>1257</v>
      </c>
      <c r="D11" s="109">
        <v>128</v>
      </c>
      <c r="E11" s="93">
        <f t="shared" si="0"/>
        <v>1385</v>
      </c>
      <c r="F11" s="109">
        <v>71006</v>
      </c>
      <c r="G11" s="109">
        <v>4904</v>
      </c>
      <c r="H11" s="93">
        <f t="shared" si="1"/>
        <v>75910</v>
      </c>
      <c r="I11" s="332" t="s">
        <v>78</v>
      </c>
      <c r="J11" s="332"/>
      <c r="K11" s="4"/>
      <c r="L11" s="4"/>
    </row>
    <row r="12" spans="1:14" ht="50.25" customHeight="1" x14ac:dyDescent="0.2">
      <c r="A12" s="334" t="s">
        <v>378</v>
      </c>
      <c r="B12" s="334"/>
      <c r="C12" s="108">
        <v>4662</v>
      </c>
      <c r="D12" s="108">
        <v>193</v>
      </c>
      <c r="E12" s="91">
        <f t="shared" si="0"/>
        <v>4855</v>
      </c>
      <c r="F12" s="108">
        <v>296067</v>
      </c>
      <c r="G12" s="108">
        <v>17332</v>
      </c>
      <c r="H12" s="91">
        <f t="shared" si="1"/>
        <v>313399</v>
      </c>
      <c r="I12" s="333" t="s">
        <v>46</v>
      </c>
      <c r="J12" s="333"/>
      <c r="K12" s="4"/>
      <c r="L12" s="4"/>
    </row>
    <row r="13" spans="1:14" ht="24" customHeight="1" x14ac:dyDescent="0.2">
      <c r="A13" s="335" t="s">
        <v>379</v>
      </c>
      <c r="B13" s="335"/>
      <c r="C13" s="109">
        <v>481</v>
      </c>
      <c r="D13" s="109">
        <v>102</v>
      </c>
      <c r="E13" s="93">
        <f t="shared" si="0"/>
        <v>583</v>
      </c>
      <c r="F13" s="109">
        <v>18064</v>
      </c>
      <c r="G13" s="109">
        <v>2946</v>
      </c>
      <c r="H13" s="93">
        <f t="shared" si="1"/>
        <v>21010</v>
      </c>
      <c r="I13" s="332" t="s">
        <v>80</v>
      </c>
      <c r="J13" s="332"/>
      <c r="K13" s="4"/>
      <c r="L13" s="4"/>
    </row>
    <row r="14" spans="1:14" ht="24" customHeight="1" x14ac:dyDescent="0.2">
      <c r="A14" s="334" t="s">
        <v>54</v>
      </c>
      <c r="B14" s="334"/>
      <c r="C14" s="108">
        <v>1258</v>
      </c>
      <c r="D14" s="108">
        <v>9</v>
      </c>
      <c r="E14" s="91">
        <f t="shared" si="0"/>
        <v>1267</v>
      </c>
      <c r="F14" s="108">
        <v>47902</v>
      </c>
      <c r="G14" s="108">
        <v>4346</v>
      </c>
      <c r="H14" s="91">
        <f t="shared" si="1"/>
        <v>52248</v>
      </c>
      <c r="I14" s="333" t="s">
        <v>81</v>
      </c>
      <c r="J14" s="333"/>
      <c r="K14" s="4"/>
      <c r="L14" s="4"/>
    </row>
    <row r="15" spans="1:14" ht="24" customHeight="1" x14ac:dyDescent="0.2">
      <c r="A15" s="335" t="s">
        <v>55</v>
      </c>
      <c r="B15" s="335"/>
      <c r="C15" s="109">
        <v>24458</v>
      </c>
      <c r="D15" s="109">
        <v>0</v>
      </c>
      <c r="E15" s="93">
        <f t="shared" si="0"/>
        <v>24458</v>
      </c>
      <c r="F15" s="109">
        <v>412058</v>
      </c>
      <c r="G15" s="109">
        <v>32647</v>
      </c>
      <c r="H15" s="93">
        <f t="shared" si="1"/>
        <v>444705</v>
      </c>
      <c r="I15" s="332" t="s">
        <v>82</v>
      </c>
      <c r="J15" s="332"/>
      <c r="K15" s="4"/>
      <c r="L15" s="4"/>
    </row>
    <row r="16" spans="1:14" ht="24" customHeight="1" x14ac:dyDescent="0.2">
      <c r="A16" s="334" t="s">
        <v>52</v>
      </c>
      <c r="B16" s="334"/>
      <c r="C16" s="108">
        <v>1133</v>
      </c>
      <c r="D16" s="108">
        <v>0</v>
      </c>
      <c r="E16" s="91">
        <f t="shared" si="0"/>
        <v>1133</v>
      </c>
      <c r="F16" s="108">
        <v>15367</v>
      </c>
      <c r="G16" s="108">
        <v>1664</v>
      </c>
      <c r="H16" s="91">
        <f t="shared" si="1"/>
        <v>17031</v>
      </c>
      <c r="I16" s="333" t="s">
        <v>83</v>
      </c>
      <c r="J16" s="333"/>
      <c r="K16" s="4"/>
      <c r="L16" s="4"/>
    </row>
    <row r="17" spans="1:10" ht="35.25" customHeight="1" x14ac:dyDescent="0.2">
      <c r="A17" s="310" t="s">
        <v>67</v>
      </c>
      <c r="B17" s="310"/>
      <c r="C17" s="94">
        <f t="shared" ref="C17:H17" si="2">SUM(C8:C16)</f>
        <v>35372</v>
      </c>
      <c r="D17" s="94">
        <f t="shared" si="2"/>
        <v>505</v>
      </c>
      <c r="E17" s="94">
        <f t="shared" si="2"/>
        <v>35877</v>
      </c>
      <c r="F17" s="94">
        <f t="shared" si="2"/>
        <v>1103181</v>
      </c>
      <c r="G17" s="94">
        <f t="shared" si="2"/>
        <v>82201</v>
      </c>
      <c r="H17" s="94">
        <f t="shared" si="2"/>
        <v>1185382</v>
      </c>
      <c r="I17" s="327" t="s">
        <v>85</v>
      </c>
      <c r="J17" s="327"/>
    </row>
  </sheetData>
  <mergeCells count="29">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5"/>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15.625" style="2" customWidth="1"/>
    <col min="3" max="11" width="8.625" style="2" customWidth="1"/>
    <col min="12" max="12" width="9.875" style="2" customWidth="1"/>
    <col min="13" max="13" width="17.75" style="2" customWidth="1"/>
    <col min="14" max="14" width="8.125" style="2" customWidth="1"/>
    <col min="15" max="16384" width="9.125" style="2"/>
  </cols>
  <sheetData>
    <row r="1" spans="1:14" ht="54" customHeight="1" x14ac:dyDescent="0.2">
      <c r="A1" s="232"/>
      <c r="B1" s="232"/>
      <c r="C1" s="232"/>
      <c r="D1" s="232"/>
      <c r="E1" s="232"/>
      <c r="F1" s="232"/>
      <c r="G1" s="232"/>
      <c r="H1" s="232"/>
      <c r="I1" s="232"/>
      <c r="J1" s="232"/>
      <c r="K1" s="232"/>
      <c r="L1" s="232"/>
      <c r="M1" s="338"/>
      <c r="N1" s="338"/>
    </row>
    <row r="2" spans="1:14" ht="39.75" customHeight="1" x14ac:dyDescent="0.2">
      <c r="A2" s="312" t="s">
        <v>215</v>
      </c>
      <c r="B2" s="312"/>
      <c r="C2" s="312"/>
      <c r="D2" s="312"/>
      <c r="E2" s="312"/>
      <c r="F2" s="312"/>
      <c r="G2" s="312"/>
      <c r="H2" s="312"/>
      <c r="I2" s="312"/>
      <c r="J2" s="312"/>
      <c r="K2" s="312"/>
      <c r="L2" s="312"/>
      <c r="M2" s="312"/>
      <c r="N2" s="312"/>
    </row>
    <row r="3" spans="1:14" ht="30.75" customHeight="1" x14ac:dyDescent="0.2">
      <c r="A3" s="313" t="s">
        <v>380</v>
      </c>
      <c r="B3" s="313"/>
      <c r="C3" s="313"/>
      <c r="D3" s="313"/>
      <c r="E3" s="313"/>
      <c r="F3" s="313"/>
      <c r="G3" s="313"/>
      <c r="H3" s="313"/>
      <c r="I3" s="313"/>
      <c r="J3" s="313"/>
      <c r="K3" s="313"/>
      <c r="L3" s="313"/>
      <c r="M3" s="313"/>
      <c r="N3" s="313"/>
    </row>
    <row r="4" spans="1:14" ht="15" customHeight="1" x14ac:dyDescent="0.2">
      <c r="A4" s="314">
        <v>2014</v>
      </c>
      <c r="B4" s="314"/>
      <c r="C4" s="314"/>
      <c r="D4" s="314"/>
      <c r="E4" s="314"/>
      <c r="F4" s="314"/>
      <c r="G4" s="314"/>
      <c r="H4" s="314"/>
      <c r="I4" s="314"/>
      <c r="J4" s="314"/>
      <c r="K4" s="314"/>
      <c r="L4" s="314"/>
      <c r="M4" s="314"/>
      <c r="N4" s="314"/>
    </row>
    <row r="5" spans="1:14" ht="15.75" x14ac:dyDescent="0.2">
      <c r="A5" s="51" t="s">
        <v>286</v>
      </c>
      <c r="B5" s="7"/>
      <c r="C5" s="331"/>
      <c r="D5" s="331"/>
      <c r="E5" s="331"/>
      <c r="F5" s="331"/>
      <c r="G5" s="331"/>
      <c r="H5" s="331"/>
      <c r="I5" s="56"/>
      <c r="K5" s="1"/>
      <c r="L5" s="1"/>
      <c r="M5" s="10"/>
      <c r="N5" s="45" t="s">
        <v>225</v>
      </c>
    </row>
    <row r="6" spans="1:14" ht="65.25" customHeight="1" x14ac:dyDescent="0.2">
      <c r="A6" s="306" t="s">
        <v>134</v>
      </c>
      <c r="B6" s="306"/>
      <c r="C6" s="330" t="s">
        <v>181</v>
      </c>
      <c r="D6" s="330"/>
      <c r="E6" s="330"/>
      <c r="F6" s="330"/>
      <c r="G6" s="62" t="s">
        <v>136</v>
      </c>
      <c r="H6" s="62" t="s">
        <v>53</v>
      </c>
      <c r="I6" s="62" t="s">
        <v>232</v>
      </c>
      <c r="J6" s="62" t="s">
        <v>135</v>
      </c>
      <c r="K6" s="62" t="s">
        <v>231</v>
      </c>
      <c r="L6" s="62" t="s">
        <v>133</v>
      </c>
      <c r="M6" s="319" t="s">
        <v>72</v>
      </c>
      <c r="N6" s="317" t="s">
        <v>230</v>
      </c>
    </row>
    <row r="7" spans="1:14" ht="64.5" customHeight="1" x14ac:dyDescent="0.2">
      <c r="A7" s="308"/>
      <c r="B7" s="308"/>
      <c r="C7" s="53" t="s">
        <v>381</v>
      </c>
      <c r="D7" s="53" t="s">
        <v>182</v>
      </c>
      <c r="E7" s="60" t="s">
        <v>233</v>
      </c>
      <c r="F7" s="60" t="s">
        <v>183</v>
      </c>
      <c r="G7" s="61" t="s">
        <v>137</v>
      </c>
      <c r="H7" s="61" t="s">
        <v>392</v>
      </c>
      <c r="I7" s="61" t="s">
        <v>393</v>
      </c>
      <c r="J7" s="61" t="s">
        <v>394</v>
      </c>
      <c r="K7" s="61" t="s">
        <v>403</v>
      </c>
      <c r="L7" s="61" t="s">
        <v>85</v>
      </c>
      <c r="M7" s="321"/>
      <c r="N7" s="318"/>
    </row>
    <row r="8" spans="1:14" ht="48" customHeight="1" x14ac:dyDescent="0.2">
      <c r="A8" s="309" t="s">
        <v>426</v>
      </c>
      <c r="B8" s="309"/>
      <c r="C8" s="90">
        <v>118731</v>
      </c>
      <c r="D8" s="90">
        <v>167106</v>
      </c>
      <c r="E8" s="90">
        <v>136758</v>
      </c>
      <c r="F8" s="90">
        <v>232448</v>
      </c>
      <c r="G8" s="90">
        <v>15876</v>
      </c>
      <c r="H8" s="90">
        <v>15632</v>
      </c>
      <c r="I8" s="90">
        <v>40530</v>
      </c>
      <c r="J8" s="90">
        <v>2807</v>
      </c>
      <c r="K8" s="90">
        <v>59340</v>
      </c>
      <c r="L8" s="110">
        <f>SUM(C8:K8)</f>
        <v>789228</v>
      </c>
      <c r="M8" s="158" t="s">
        <v>429</v>
      </c>
      <c r="N8" s="58">
        <v>41</v>
      </c>
    </row>
    <row r="9" spans="1:14" ht="48" customHeight="1" x14ac:dyDescent="0.2">
      <c r="A9" s="311" t="s">
        <v>427</v>
      </c>
      <c r="B9" s="311"/>
      <c r="C9" s="92">
        <v>2854</v>
      </c>
      <c r="D9" s="92">
        <v>8400</v>
      </c>
      <c r="E9" s="92">
        <v>4386</v>
      </c>
      <c r="F9" s="92">
        <v>53055</v>
      </c>
      <c r="G9" s="92">
        <v>4227</v>
      </c>
      <c r="H9" s="92">
        <v>5518</v>
      </c>
      <c r="I9" s="92">
        <v>4074</v>
      </c>
      <c r="J9" s="92">
        <v>801</v>
      </c>
      <c r="K9" s="92">
        <v>974</v>
      </c>
      <c r="L9" s="111">
        <f>SUM(C9:K9)</f>
        <v>84289</v>
      </c>
      <c r="M9" s="160" t="s">
        <v>436</v>
      </c>
      <c r="N9" s="59">
        <v>42</v>
      </c>
    </row>
    <row r="10" spans="1:14" ht="48" customHeight="1" x14ac:dyDescent="0.2">
      <c r="A10" s="309" t="s">
        <v>428</v>
      </c>
      <c r="B10" s="309"/>
      <c r="C10" s="90">
        <v>154996</v>
      </c>
      <c r="D10" s="90">
        <v>56905</v>
      </c>
      <c r="E10" s="90">
        <v>31225</v>
      </c>
      <c r="F10" s="90">
        <v>505057</v>
      </c>
      <c r="G10" s="2">
        <v>22380</v>
      </c>
      <c r="H10" s="2">
        <v>12317</v>
      </c>
      <c r="I10" s="2">
        <v>10019</v>
      </c>
      <c r="J10" s="2">
        <v>3589</v>
      </c>
      <c r="K10" s="2">
        <v>16831</v>
      </c>
      <c r="L10" s="110">
        <f>SUM(C10:K10)</f>
        <v>813319</v>
      </c>
      <c r="M10" s="158" t="s">
        <v>437</v>
      </c>
      <c r="N10" s="161">
        <v>43</v>
      </c>
    </row>
    <row r="11" spans="1:14" ht="51" customHeight="1" x14ac:dyDescent="0.2">
      <c r="A11" s="330" t="s">
        <v>67</v>
      </c>
      <c r="B11" s="330"/>
      <c r="C11" s="112">
        <f t="shared" ref="C11:L11" si="0">SUM(C8:C10)</f>
        <v>276581</v>
      </c>
      <c r="D11" s="112">
        <f t="shared" si="0"/>
        <v>232411</v>
      </c>
      <c r="E11" s="112">
        <f t="shared" si="0"/>
        <v>172369</v>
      </c>
      <c r="F11" s="112">
        <f t="shared" si="0"/>
        <v>790560</v>
      </c>
      <c r="G11" s="112">
        <f t="shared" si="0"/>
        <v>42483</v>
      </c>
      <c r="H11" s="112">
        <f t="shared" si="0"/>
        <v>33467</v>
      </c>
      <c r="I11" s="112">
        <f t="shared" si="0"/>
        <v>54623</v>
      </c>
      <c r="J11" s="112">
        <f t="shared" si="0"/>
        <v>7197</v>
      </c>
      <c r="K11" s="112">
        <f t="shared" si="0"/>
        <v>77145</v>
      </c>
      <c r="L11" s="112">
        <f t="shared" si="0"/>
        <v>1686836</v>
      </c>
      <c r="M11" s="337" t="s">
        <v>85</v>
      </c>
      <c r="N11" s="337"/>
    </row>
    <row r="12" spans="1:14" ht="21" customHeight="1" x14ac:dyDescent="0.2"/>
    <row r="13" spans="1:14" ht="21" customHeight="1" x14ac:dyDescent="0.2"/>
    <row r="14" spans="1:14" ht="21" customHeight="1" x14ac:dyDescent="0.2"/>
    <row r="15" spans="1:14" ht="21" customHeight="1" x14ac:dyDescent="0.2"/>
    <row r="16" spans="1:14" ht="21" customHeight="1" x14ac:dyDescent="0.2"/>
    <row r="17" ht="21" customHeight="1" x14ac:dyDescent="0.2"/>
    <row r="18" ht="30" customHeight="1" x14ac:dyDescent="0.2"/>
    <row r="19" ht="21" customHeight="1" x14ac:dyDescent="0.2"/>
    <row r="20" ht="21" customHeight="1" x14ac:dyDescent="0.2"/>
    <row r="21" ht="21" customHeight="1" x14ac:dyDescent="0.2"/>
    <row r="22" ht="21" customHeight="1" x14ac:dyDescent="0.2"/>
    <row r="23" ht="21" customHeight="1" x14ac:dyDescent="0.2"/>
    <row r="24" ht="3.95" customHeight="1" x14ac:dyDescent="0.2"/>
    <row r="25" ht="30" customHeight="1" x14ac:dyDescent="0.2"/>
  </sheetData>
  <mergeCells count="14">
    <mergeCell ref="A1:N1"/>
    <mergeCell ref="A2:N2"/>
    <mergeCell ref="A3:N3"/>
    <mergeCell ref="A4:N4"/>
    <mergeCell ref="C5:H5"/>
    <mergeCell ref="A9:B9"/>
    <mergeCell ref="A10:B10"/>
    <mergeCell ref="M11:N11"/>
    <mergeCell ref="M6:M7"/>
    <mergeCell ref="A11:B11"/>
    <mergeCell ref="C6:F6"/>
    <mergeCell ref="N6:N7"/>
    <mergeCell ref="A6:B7"/>
    <mergeCell ref="A8:B8"/>
  </mergeCells>
  <phoneticPr fontId="11" type="noConversion"/>
  <printOptions horizontalCentered="1" verticalCentered="1"/>
  <pageMargins left="0" right="0" top="0" bottom="0" header="0.31496062992125984" footer="0.31496062992125984"/>
  <pageSetup paperSize="9" scale="9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54" customHeight="1" x14ac:dyDescent="0.2">
      <c r="A1" s="232"/>
      <c r="B1" s="232"/>
      <c r="C1" s="232"/>
      <c r="D1" s="232"/>
      <c r="E1" s="232"/>
      <c r="F1" s="232"/>
      <c r="G1" s="232"/>
      <c r="H1" s="232"/>
      <c r="I1" s="232"/>
      <c r="J1" s="232"/>
      <c r="K1" s="232"/>
      <c r="L1" s="232"/>
      <c r="M1" s="232"/>
      <c r="N1" s="13"/>
      <c r="O1" s="13"/>
      <c r="P1" s="13"/>
      <c r="Q1" s="13"/>
      <c r="R1" s="13"/>
    </row>
    <row r="2" spans="1:18" ht="40.5" customHeight="1" x14ac:dyDescent="0.2">
      <c r="A2" s="312" t="s">
        <v>216</v>
      </c>
      <c r="B2" s="312"/>
      <c r="C2" s="312"/>
      <c r="D2" s="312"/>
      <c r="E2" s="312"/>
      <c r="F2" s="312"/>
      <c r="G2" s="312"/>
      <c r="H2" s="312"/>
      <c r="I2" s="312"/>
      <c r="J2" s="312"/>
      <c r="K2" s="312"/>
      <c r="L2" s="312"/>
      <c r="M2" s="312"/>
      <c r="N2" s="8"/>
      <c r="O2" s="8"/>
      <c r="P2" s="8"/>
      <c r="Q2" s="8"/>
      <c r="R2" s="8"/>
    </row>
    <row r="3" spans="1:18" ht="30.75" customHeight="1" x14ac:dyDescent="0.2">
      <c r="A3" s="313" t="s">
        <v>382</v>
      </c>
      <c r="B3" s="313"/>
      <c r="C3" s="313"/>
      <c r="D3" s="313"/>
      <c r="E3" s="313"/>
      <c r="F3" s="313"/>
      <c r="G3" s="313"/>
      <c r="H3" s="313"/>
      <c r="I3" s="313"/>
      <c r="J3" s="313"/>
      <c r="K3" s="313"/>
      <c r="L3" s="313"/>
      <c r="M3" s="313"/>
      <c r="N3" s="5"/>
      <c r="O3" s="5"/>
      <c r="P3" s="5"/>
      <c r="Q3" s="5"/>
      <c r="R3" s="5"/>
    </row>
    <row r="4" spans="1:18" ht="15" customHeight="1" x14ac:dyDescent="0.2">
      <c r="A4" s="314">
        <v>2014</v>
      </c>
      <c r="B4" s="314"/>
      <c r="C4" s="314"/>
      <c r="D4" s="314"/>
      <c r="E4" s="314"/>
      <c r="F4" s="314"/>
      <c r="G4" s="314"/>
      <c r="H4" s="314"/>
      <c r="I4" s="314"/>
      <c r="J4" s="314"/>
      <c r="K4" s="314"/>
      <c r="L4" s="314"/>
      <c r="M4" s="314"/>
      <c r="N4" s="9"/>
      <c r="O4" s="9"/>
      <c r="P4" s="9"/>
      <c r="Q4" s="9"/>
      <c r="R4" s="9"/>
    </row>
    <row r="5" spans="1:18" ht="15.75" x14ac:dyDescent="0.2">
      <c r="A5" s="51" t="s">
        <v>287</v>
      </c>
      <c r="B5" s="7"/>
      <c r="C5" s="331"/>
      <c r="D5" s="331"/>
      <c r="E5" s="331"/>
      <c r="F5" s="331"/>
      <c r="G5" s="331"/>
      <c r="H5" s="331"/>
      <c r="I5" s="56"/>
      <c r="K5" s="1"/>
      <c r="L5" s="10"/>
      <c r="M5" s="45" t="s">
        <v>224</v>
      </c>
    </row>
    <row r="6" spans="1:18" ht="103.5" customHeight="1" x14ac:dyDescent="0.2">
      <c r="A6" s="310" t="s">
        <v>134</v>
      </c>
      <c r="B6" s="310"/>
      <c r="C6" s="65" t="s">
        <v>400</v>
      </c>
      <c r="D6" s="65" t="s">
        <v>399</v>
      </c>
      <c r="E6" s="65" t="s">
        <v>398</v>
      </c>
      <c r="F6" s="65" t="s">
        <v>397</v>
      </c>
      <c r="G6" s="65" t="s">
        <v>395</v>
      </c>
      <c r="H6" s="65" t="s">
        <v>396</v>
      </c>
      <c r="I6" s="65" t="s">
        <v>401</v>
      </c>
      <c r="J6" s="155" t="s">
        <v>402</v>
      </c>
      <c r="K6" s="65" t="s">
        <v>189</v>
      </c>
      <c r="L6" s="66" t="s">
        <v>72</v>
      </c>
      <c r="M6" s="67" t="s">
        <v>184</v>
      </c>
    </row>
    <row r="7" spans="1:18" ht="45" customHeight="1" x14ac:dyDescent="0.2">
      <c r="A7" s="309" t="s">
        <v>426</v>
      </c>
      <c r="B7" s="309"/>
      <c r="C7" s="90">
        <v>9366</v>
      </c>
      <c r="D7" s="90">
        <v>12212</v>
      </c>
      <c r="E7" s="90">
        <v>18136</v>
      </c>
      <c r="F7" s="90">
        <v>23043</v>
      </c>
      <c r="G7" s="90">
        <v>43690</v>
      </c>
      <c r="H7" s="90">
        <v>8310</v>
      </c>
      <c r="I7" s="90">
        <v>56066</v>
      </c>
      <c r="J7" s="90">
        <v>89276</v>
      </c>
      <c r="K7" s="91">
        <f>SUM(C7:J7)</f>
        <v>260099</v>
      </c>
      <c r="L7" s="119" t="s">
        <v>429</v>
      </c>
      <c r="M7" s="63">
        <v>41</v>
      </c>
      <c r="N7" s="4"/>
    </row>
    <row r="8" spans="1:18" ht="45" customHeight="1" x14ac:dyDescent="0.2">
      <c r="A8" s="311" t="s">
        <v>427</v>
      </c>
      <c r="B8" s="311"/>
      <c r="C8" s="92">
        <v>2504</v>
      </c>
      <c r="D8" s="92">
        <v>1940</v>
      </c>
      <c r="E8" s="92">
        <v>3176</v>
      </c>
      <c r="F8" s="92">
        <v>5044</v>
      </c>
      <c r="G8" s="92">
        <v>1098</v>
      </c>
      <c r="H8" s="92">
        <v>1528</v>
      </c>
      <c r="I8" s="92">
        <v>4890</v>
      </c>
      <c r="J8" s="92">
        <v>5420</v>
      </c>
      <c r="K8" s="93">
        <f>SUM(C8:J8)</f>
        <v>25600</v>
      </c>
      <c r="L8" s="120" t="s">
        <v>436</v>
      </c>
      <c r="M8" s="64">
        <v>42</v>
      </c>
      <c r="N8" s="4"/>
    </row>
    <row r="9" spans="1:18" ht="45" customHeight="1" x14ac:dyDescent="0.2">
      <c r="A9" s="309" t="s">
        <v>428</v>
      </c>
      <c r="B9" s="309"/>
      <c r="C9" s="90">
        <v>4211</v>
      </c>
      <c r="D9" s="90">
        <v>19328</v>
      </c>
      <c r="E9" s="90">
        <v>0</v>
      </c>
      <c r="F9" s="90">
        <v>18611</v>
      </c>
      <c r="G9" s="90">
        <v>17544</v>
      </c>
      <c r="H9" s="90">
        <v>7400</v>
      </c>
      <c r="I9" s="90">
        <v>84369</v>
      </c>
      <c r="J9" s="90">
        <v>91936</v>
      </c>
      <c r="K9" s="91">
        <f>SUM(C9:J9)</f>
        <v>243399</v>
      </c>
      <c r="L9" s="119" t="s">
        <v>437</v>
      </c>
      <c r="M9" s="63">
        <v>43</v>
      </c>
      <c r="N9" s="4"/>
    </row>
    <row r="10" spans="1:18" ht="44.25" customHeight="1" x14ac:dyDescent="0.2">
      <c r="A10" s="310" t="s">
        <v>67</v>
      </c>
      <c r="B10" s="310"/>
      <c r="C10" s="94">
        <f t="shared" ref="C10:K10" si="0">SUM(C7:C9)</f>
        <v>16081</v>
      </c>
      <c r="D10" s="94">
        <f t="shared" si="0"/>
        <v>33480</v>
      </c>
      <c r="E10" s="94">
        <f t="shared" si="0"/>
        <v>21312</v>
      </c>
      <c r="F10" s="94">
        <f t="shared" si="0"/>
        <v>46698</v>
      </c>
      <c r="G10" s="94">
        <f t="shared" si="0"/>
        <v>62332</v>
      </c>
      <c r="H10" s="94">
        <f t="shared" si="0"/>
        <v>17238</v>
      </c>
      <c r="I10" s="94">
        <f t="shared" si="0"/>
        <v>145325</v>
      </c>
      <c r="J10" s="94">
        <f t="shared" si="0"/>
        <v>186632</v>
      </c>
      <c r="K10" s="94">
        <f t="shared" si="0"/>
        <v>529098</v>
      </c>
      <c r="L10" s="327" t="s">
        <v>85</v>
      </c>
      <c r="M10" s="327"/>
    </row>
  </sheetData>
  <mergeCells count="11">
    <mergeCell ref="L10:M10"/>
    <mergeCell ref="A1:M1"/>
    <mergeCell ref="A3:M3"/>
    <mergeCell ref="A4:M4"/>
    <mergeCell ref="A2:M2"/>
    <mergeCell ref="C5:H5"/>
    <mergeCell ref="A6:B6"/>
    <mergeCell ref="A7:B7"/>
    <mergeCell ref="A8:B8"/>
    <mergeCell ref="A9:B9"/>
    <mergeCell ref="A10:B10"/>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rightToLeft="1" view="pageBreakPreview" zoomScaleSheetLayoutView="100" workbookViewId="0">
      <selection activeCell="A9" sqref="A9"/>
    </sheetView>
  </sheetViews>
  <sheetFormatPr defaultColWidth="9.125" defaultRowHeight="14.25" x14ac:dyDescent="0.2"/>
  <cols>
    <col min="1" max="1" width="13.75" style="2" customWidth="1"/>
    <col min="2" max="2" width="40.75" style="2" customWidth="1"/>
    <col min="3" max="3" width="15.25" style="42" customWidth="1"/>
    <col min="4" max="4" width="40.625" style="2" customWidth="1"/>
    <col min="5" max="5" width="13.75" style="2" customWidth="1"/>
    <col min="6" max="6" width="12.875" style="2" customWidth="1"/>
    <col min="7" max="16384" width="9.125" style="2"/>
  </cols>
  <sheetData>
    <row r="1" spans="1:10" ht="54" customHeight="1" x14ac:dyDescent="0.2">
      <c r="A1" s="232"/>
      <c r="B1" s="232"/>
      <c r="C1" s="232"/>
      <c r="D1" s="232"/>
      <c r="E1" s="232"/>
      <c r="F1" s="13"/>
      <c r="G1" s="13"/>
      <c r="H1" s="13"/>
      <c r="I1" s="13"/>
      <c r="J1" s="13"/>
    </row>
    <row r="2" spans="1:10" ht="45" customHeight="1" x14ac:dyDescent="0.2">
      <c r="A2" s="312" t="s">
        <v>35</v>
      </c>
      <c r="B2" s="312"/>
      <c r="C2" s="312"/>
      <c r="D2" s="312"/>
      <c r="E2" s="312"/>
      <c r="F2" s="8"/>
      <c r="G2" s="8"/>
      <c r="H2" s="8"/>
      <c r="I2" s="8"/>
      <c r="J2" s="8"/>
    </row>
    <row r="3" spans="1:10" ht="32.25" customHeight="1" x14ac:dyDescent="0.2">
      <c r="A3" s="313" t="s">
        <v>384</v>
      </c>
      <c r="B3" s="313"/>
      <c r="C3" s="313"/>
      <c r="D3" s="313"/>
      <c r="E3" s="313"/>
      <c r="F3" s="5"/>
      <c r="G3" s="5"/>
      <c r="H3" s="5"/>
      <c r="I3" s="5"/>
      <c r="J3" s="5"/>
    </row>
    <row r="4" spans="1:10" ht="15" customHeight="1" x14ac:dyDescent="0.2">
      <c r="A4" s="314">
        <v>2014</v>
      </c>
      <c r="B4" s="314"/>
      <c r="C4" s="314"/>
      <c r="D4" s="314"/>
      <c r="E4" s="314"/>
      <c r="F4" s="9"/>
      <c r="G4" s="9"/>
      <c r="H4" s="9"/>
      <c r="I4" s="9"/>
      <c r="J4" s="9"/>
    </row>
    <row r="5" spans="1:10" ht="15.75" x14ac:dyDescent="0.2">
      <c r="A5" s="51" t="s">
        <v>288</v>
      </c>
      <c r="B5" s="7"/>
      <c r="C5" s="56"/>
      <c r="D5" s="10"/>
      <c r="E5" s="45" t="s">
        <v>223</v>
      </c>
    </row>
    <row r="6" spans="1:10" ht="47.25" customHeight="1" x14ac:dyDescent="0.2">
      <c r="A6" s="310" t="s">
        <v>18</v>
      </c>
      <c r="B6" s="310"/>
      <c r="C6" s="154" t="s">
        <v>260</v>
      </c>
      <c r="D6" s="337" t="s">
        <v>17</v>
      </c>
      <c r="E6" s="337"/>
    </row>
    <row r="7" spans="1:10" ht="24" customHeight="1" x14ac:dyDescent="0.2">
      <c r="A7" s="69" t="s">
        <v>383</v>
      </c>
      <c r="B7" s="69"/>
      <c r="C7" s="113"/>
      <c r="D7" s="73"/>
      <c r="E7" s="74" t="s">
        <v>21</v>
      </c>
      <c r="F7" s="4"/>
    </row>
    <row r="8" spans="1:10" ht="20.25" customHeight="1" x14ac:dyDescent="0.2">
      <c r="A8" s="77"/>
      <c r="B8" s="78" t="s">
        <v>2</v>
      </c>
      <c r="C8" s="114">
        <v>3095579</v>
      </c>
      <c r="D8" s="79" t="s">
        <v>22</v>
      </c>
      <c r="E8" s="80"/>
      <c r="F8" s="4"/>
    </row>
    <row r="9" spans="1:10" ht="20.25" customHeight="1" x14ac:dyDescent="0.2">
      <c r="A9" s="70"/>
      <c r="B9" s="71" t="s">
        <v>3</v>
      </c>
      <c r="C9" s="68">
        <v>1339312</v>
      </c>
      <c r="D9" s="73" t="s">
        <v>23</v>
      </c>
      <c r="E9" s="75"/>
      <c r="F9" s="4"/>
    </row>
    <row r="10" spans="1:10" ht="20.25" customHeight="1" x14ac:dyDescent="0.2">
      <c r="A10" s="77"/>
      <c r="B10" s="78" t="s">
        <v>385</v>
      </c>
      <c r="C10" s="114"/>
      <c r="D10" s="79" t="s">
        <v>24</v>
      </c>
      <c r="E10" s="80"/>
      <c r="F10" s="4"/>
    </row>
    <row r="11" spans="1:10" ht="28.5" customHeight="1" x14ac:dyDescent="0.2">
      <c r="A11" s="70"/>
      <c r="B11" s="72" t="s">
        <v>306</v>
      </c>
      <c r="C11" s="70">
        <v>102446</v>
      </c>
      <c r="D11" s="76" t="s">
        <v>25</v>
      </c>
      <c r="E11" s="75"/>
    </row>
    <row r="12" spans="1:10" ht="20.25" customHeight="1" x14ac:dyDescent="0.2">
      <c r="A12" s="77"/>
      <c r="B12" s="81" t="s">
        <v>185</v>
      </c>
      <c r="C12" s="114">
        <v>1080927</v>
      </c>
      <c r="D12" s="82" t="s">
        <v>26</v>
      </c>
      <c r="E12" s="80"/>
    </row>
    <row r="13" spans="1:10" ht="20.25" customHeight="1" x14ac:dyDescent="0.2">
      <c r="A13" s="70"/>
      <c r="B13" s="71" t="s">
        <v>4</v>
      </c>
      <c r="C13" s="68">
        <v>774862</v>
      </c>
      <c r="D13" s="73" t="s">
        <v>27</v>
      </c>
      <c r="E13" s="75"/>
    </row>
    <row r="14" spans="1:10" ht="24" customHeight="1" x14ac:dyDescent="0.2">
      <c r="A14" s="83" t="s">
        <v>161</v>
      </c>
      <c r="B14" s="83"/>
      <c r="C14" s="115">
        <v>486200</v>
      </c>
      <c r="D14" s="79"/>
      <c r="E14" s="84" t="s">
        <v>162</v>
      </c>
      <c r="F14" s="4"/>
    </row>
    <row r="15" spans="1:10" ht="30" customHeight="1" x14ac:dyDescent="0.2">
      <c r="A15" s="339" t="s">
        <v>67</v>
      </c>
      <c r="B15" s="339"/>
      <c r="C15" s="116">
        <f>SUM(C7:C14)</f>
        <v>6879326</v>
      </c>
      <c r="D15" s="340" t="s">
        <v>85</v>
      </c>
      <c r="E15" s="341"/>
    </row>
    <row r="17" spans="3:5" ht="16.5" x14ac:dyDescent="0.3">
      <c r="C17" s="47"/>
      <c r="D17" s="138"/>
      <c r="E17" s="139"/>
    </row>
    <row r="18" spans="3:5" ht="16.5" x14ac:dyDescent="0.3">
      <c r="C18" s="139"/>
      <c r="D18" s="138"/>
      <c r="E18" s="139"/>
    </row>
    <row r="19" spans="3:5" ht="16.5" x14ac:dyDescent="0.3">
      <c r="C19" s="47"/>
      <c r="D19" s="138"/>
      <c r="E19" s="139"/>
    </row>
    <row r="20" spans="3:5" ht="16.5" x14ac:dyDescent="0.3">
      <c r="C20" s="47"/>
      <c r="D20" s="138"/>
      <c r="E20" s="139"/>
    </row>
    <row r="21" spans="3:5" ht="16.5" x14ac:dyDescent="0.3">
      <c r="C21" s="47"/>
      <c r="D21" s="138"/>
      <c r="E21" s="139"/>
    </row>
    <row r="22" spans="3:5" ht="16.5" x14ac:dyDescent="0.3">
      <c r="C22" s="47"/>
      <c r="D22" s="138"/>
      <c r="E22" s="139"/>
    </row>
    <row r="23" spans="3:5" ht="16.5" x14ac:dyDescent="0.3">
      <c r="C23" s="47"/>
      <c r="D23" s="138"/>
      <c r="E23" s="139"/>
    </row>
    <row r="24" spans="3:5" ht="16.5" x14ac:dyDescent="0.3">
      <c r="C24" s="47"/>
      <c r="D24" s="138"/>
      <c r="E24" s="139"/>
    </row>
    <row r="25" spans="3:5" ht="16.5" x14ac:dyDescent="0.3">
      <c r="C25" s="47"/>
      <c r="D25" s="140"/>
      <c r="E25" s="139"/>
    </row>
  </sheetData>
  <mergeCells count="8">
    <mergeCell ref="D6:E6"/>
    <mergeCell ref="A6:B6"/>
    <mergeCell ref="A15:B15"/>
    <mergeCell ref="D15:E15"/>
    <mergeCell ref="A1:E1"/>
    <mergeCell ref="A2:E2"/>
    <mergeCell ref="A3:E3"/>
    <mergeCell ref="A4:E4"/>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Normal="100" zoomScaleSheetLayoutView="100" workbookViewId="0">
      <selection activeCell="A9" sqref="A9"/>
    </sheetView>
  </sheetViews>
  <sheetFormatPr defaultColWidth="9.125" defaultRowHeight="14.25" x14ac:dyDescent="0.2"/>
  <cols>
    <col min="1" max="1" width="9.75" style="2" customWidth="1"/>
    <col min="2" max="2" width="15.625" style="2" customWidth="1"/>
    <col min="3" max="11" width="8.625" style="2" customWidth="1"/>
    <col min="12" max="12" width="15.625" style="2" customWidth="1"/>
    <col min="13" max="13" width="7.625" style="2" customWidth="1"/>
    <col min="14" max="16384" width="9.125" style="2"/>
  </cols>
  <sheetData>
    <row r="1" spans="1:13" ht="54" customHeight="1" x14ac:dyDescent="0.2">
      <c r="A1" s="232"/>
      <c r="B1" s="232"/>
      <c r="C1" s="232"/>
      <c r="D1" s="232"/>
      <c r="E1" s="232"/>
      <c r="F1" s="232"/>
      <c r="G1" s="232"/>
      <c r="H1" s="232"/>
      <c r="I1" s="232"/>
      <c r="J1" s="232"/>
      <c r="K1" s="232"/>
      <c r="L1" s="232"/>
      <c r="M1" s="232"/>
    </row>
    <row r="2" spans="1:13" ht="39.75" customHeight="1" x14ac:dyDescent="0.2">
      <c r="A2" s="312" t="s">
        <v>279</v>
      </c>
      <c r="B2" s="312"/>
      <c r="C2" s="312"/>
      <c r="D2" s="312"/>
      <c r="E2" s="312"/>
      <c r="F2" s="312"/>
      <c r="G2" s="312"/>
      <c r="H2" s="312"/>
      <c r="I2" s="312"/>
      <c r="J2" s="312"/>
      <c r="K2" s="312"/>
      <c r="L2" s="312"/>
      <c r="M2" s="312"/>
    </row>
    <row r="3" spans="1:13" ht="33.75" customHeight="1" x14ac:dyDescent="0.2">
      <c r="A3" s="313" t="s">
        <v>386</v>
      </c>
      <c r="B3" s="313"/>
      <c r="C3" s="313"/>
      <c r="D3" s="313"/>
      <c r="E3" s="313"/>
      <c r="F3" s="313"/>
      <c r="G3" s="313"/>
      <c r="H3" s="313"/>
      <c r="I3" s="313"/>
      <c r="J3" s="313"/>
      <c r="K3" s="313"/>
      <c r="L3" s="313"/>
      <c r="M3" s="313"/>
    </row>
    <row r="4" spans="1:13" ht="15" customHeight="1" x14ac:dyDescent="0.2">
      <c r="A4" s="314">
        <v>2014</v>
      </c>
      <c r="B4" s="314"/>
      <c r="C4" s="314"/>
      <c r="D4" s="314"/>
      <c r="E4" s="314"/>
      <c r="F4" s="314"/>
      <c r="G4" s="314"/>
      <c r="H4" s="314"/>
      <c r="I4" s="314"/>
      <c r="J4" s="314"/>
      <c r="K4" s="314"/>
      <c r="L4" s="314"/>
      <c r="M4" s="314"/>
    </row>
    <row r="5" spans="1:13" ht="15.75" x14ac:dyDescent="0.2">
      <c r="A5" s="51" t="s">
        <v>289</v>
      </c>
      <c r="B5" s="7"/>
      <c r="C5" s="7"/>
      <c r="D5" s="7"/>
      <c r="E5" s="7"/>
      <c r="F5" s="7"/>
      <c r="G5" s="7"/>
      <c r="H5" s="7"/>
      <c r="I5" s="7"/>
      <c r="J5" s="7"/>
      <c r="K5" s="56"/>
      <c r="L5" s="10"/>
      <c r="M5" s="45" t="s">
        <v>222</v>
      </c>
    </row>
    <row r="6" spans="1:13" ht="30" customHeight="1" x14ac:dyDescent="0.2">
      <c r="A6" s="306" t="s">
        <v>134</v>
      </c>
      <c r="B6" s="306"/>
      <c r="C6" s="330" t="s">
        <v>315</v>
      </c>
      <c r="D6" s="330"/>
      <c r="E6" s="330"/>
      <c r="F6" s="330" t="s">
        <v>186</v>
      </c>
      <c r="G6" s="330"/>
      <c r="H6" s="330"/>
      <c r="I6" s="306" t="s">
        <v>48</v>
      </c>
      <c r="J6" s="306" t="s">
        <v>50</v>
      </c>
      <c r="K6" s="306" t="s">
        <v>49</v>
      </c>
      <c r="L6" s="342" t="s">
        <v>72</v>
      </c>
      <c r="M6" s="317" t="s">
        <v>193</v>
      </c>
    </row>
    <row r="7" spans="1:13" ht="44.25" customHeight="1" x14ac:dyDescent="0.2">
      <c r="A7" s="308"/>
      <c r="B7" s="308"/>
      <c r="C7" s="53" t="s">
        <v>187</v>
      </c>
      <c r="D7" s="53" t="s">
        <v>188</v>
      </c>
      <c r="E7" s="53" t="s">
        <v>189</v>
      </c>
      <c r="F7" s="60" t="s">
        <v>190</v>
      </c>
      <c r="G7" s="60" t="s">
        <v>191</v>
      </c>
      <c r="H7" s="60" t="s">
        <v>192</v>
      </c>
      <c r="I7" s="308"/>
      <c r="J7" s="308"/>
      <c r="K7" s="308"/>
      <c r="L7" s="343"/>
      <c r="M7" s="344"/>
    </row>
    <row r="8" spans="1:13" ht="55.5" customHeight="1" x14ac:dyDescent="0.2">
      <c r="A8" s="309" t="s">
        <v>426</v>
      </c>
      <c r="B8" s="309"/>
      <c r="C8" s="90">
        <v>2364155</v>
      </c>
      <c r="D8" s="90">
        <v>142239</v>
      </c>
      <c r="E8" s="91">
        <f>SUM(C8:D8)</f>
        <v>2506394</v>
      </c>
      <c r="F8" s="90">
        <v>789229</v>
      </c>
      <c r="G8" s="90">
        <v>260098</v>
      </c>
      <c r="H8" s="91">
        <f>SUM(F8:G8)</f>
        <v>1049327</v>
      </c>
      <c r="I8" s="110">
        <f>SUM(E8-H8)</f>
        <v>1457067</v>
      </c>
      <c r="J8" s="90">
        <v>29686</v>
      </c>
      <c r="K8" s="110">
        <f>SUM(I8-J8)</f>
        <v>1427381</v>
      </c>
      <c r="L8" s="119" t="s">
        <v>429</v>
      </c>
      <c r="M8" s="85">
        <v>41</v>
      </c>
    </row>
    <row r="9" spans="1:13" ht="55.5" customHeight="1" x14ac:dyDescent="0.2">
      <c r="A9" s="311" t="s">
        <v>427</v>
      </c>
      <c r="B9" s="311"/>
      <c r="C9" s="92">
        <v>541551</v>
      </c>
      <c r="D9" s="92">
        <v>21643</v>
      </c>
      <c r="E9" s="93">
        <f>SUM(C9:D9)</f>
        <v>563194</v>
      </c>
      <c r="F9" s="92">
        <v>84291</v>
      </c>
      <c r="G9" s="92">
        <v>25602</v>
      </c>
      <c r="H9" s="93">
        <f>SUM(F9:G9)</f>
        <v>109893</v>
      </c>
      <c r="I9" s="93">
        <f>SUM(E9-H9)</f>
        <v>453301</v>
      </c>
      <c r="J9" s="92">
        <v>8487</v>
      </c>
      <c r="K9" s="92">
        <f>SUM(I9-J9)</f>
        <v>444814</v>
      </c>
      <c r="L9" s="120" t="s">
        <v>436</v>
      </c>
      <c r="M9" s="86">
        <v>42</v>
      </c>
    </row>
    <row r="10" spans="1:13" ht="55.5" customHeight="1" x14ac:dyDescent="0.2">
      <c r="A10" s="309" t="s">
        <v>428</v>
      </c>
      <c r="B10" s="309"/>
      <c r="C10" s="90">
        <v>2893613</v>
      </c>
      <c r="D10" s="90">
        <v>322318</v>
      </c>
      <c r="E10" s="91">
        <f>SUM(C10:D10)</f>
        <v>3215931</v>
      </c>
      <c r="F10" s="90">
        <v>813319</v>
      </c>
      <c r="G10" s="90">
        <v>243400</v>
      </c>
      <c r="H10" s="91">
        <f>SUM(F10:G10)</f>
        <v>1056719</v>
      </c>
      <c r="I10" s="110">
        <f>SUM(E10-H10)</f>
        <v>2159212</v>
      </c>
      <c r="J10" s="90">
        <v>88946</v>
      </c>
      <c r="K10" s="110">
        <f>SUM(I10-J10)</f>
        <v>2070266</v>
      </c>
      <c r="L10" s="119" t="s">
        <v>437</v>
      </c>
      <c r="M10" s="85">
        <v>43</v>
      </c>
    </row>
    <row r="11" spans="1:13" ht="42.75" customHeight="1" x14ac:dyDescent="0.2">
      <c r="A11" s="345" t="s">
        <v>67</v>
      </c>
      <c r="B11" s="345"/>
      <c r="C11" s="94">
        <f t="shared" ref="C11:K11" si="0">SUM(C8:C10)</f>
        <v>5799319</v>
      </c>
      <c r="D11" s="94">
        <f t="shared" si="0"/>
        <v>486200</v>
      </c>
      <c r="E11" s="94">
        <f t="shared" si="0"/>
        <v>6285519</v>
      </c>
      <c r="F11" s="94">
        <f t="shared" si="0"/>
        <v>1686839</v>
      </c>
      <c r="G11" s="94">
        <f t="shared" si="0"/>
        <v>529100</v>
      </c>
      <c r="H11" s="94">
        <f t="shared" si="0"/>
        <v>2215939</v>
      </c>
      <c r="I11" s="94">
        <f t="shared" si="0"/>
        <v>4069580</v>
      </c>
      <c r="J11" s="94">
        <f t="shared" si="0"/>
        <v>127119</v>
      </c>
      <c r="K11" s="94">
        <f t="shared" si="0"/>
        <v>3942461</v>
      </c>
      <c r="L11" s="337" t="s">
        <v>85</v>
      </c>
      <c r="M11" s="337"/>
    </row>
  </sheetData>
  <mergeCells count="17">
    <mergeCell ref="L11:M11"/>
    <mergeCell ref="F6:H6"/>
    <mergeCell ref="C6:E6"/>
    <mergeCell ref="A2:M2"/>
    <mergeCell ref="A3:M3"/>
    <mergeCell ref="A4:M4"/>
    <mergeCell ref="M6:M7"/>
    <mergeCell ref="A10:B10"/>
    <mergeCell ref="A6:B7"/>
    <mergeCell ref="A11:B11"/>
    <mergeCell ref="A9:B9"/>
    <mergeCell ref="A8:B8"/>
    <mergeCell ref="A1:M1"/>
    <mergeCell ref="I6:I7"/>
    <mergeCell ref="J6:J7"/>
    <mergeCell ref="K6:K7"/>
    <mergeCell ref="L6:L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x14ac:dyDescent="0.2">
      <c r="A1" s="232"/>
      <c r="B1" s="232"/>
      <c r="C1" s="232"/>
      <c r="D1" s="232"/>
      <c r="E1" s="232"/>
      <c r="F1" s="232"/>
      <c r="G1" s="232"/>
      <c r="H1" s="232"/>
      <c r="I1" s="232"/>
      <c r="J1" s="232"/>
      <c r="K1" s="232"/>
    </row>
    <row r="2" spans="1:11" ht="39" customHeight="1" x14ac:dyDescent="0.2">
      <c r="A2" s="312" t="s">
        <v>237</v>
      </c>
      <c r="B2" s="312"/>
      <c r="C2" s="312"/>
      <c r="D2" s="312"/>
      <c r="E2" s="312"/>
      <c r="F2" s="312"/>
      <c r="G2" s="312"/>
      <c r="H2" s="312"/>
      <c r="I2" s="312"/>
      <c r="J2" s="312"/>
      <c r="K2" s="312"/>
    </row>
    <row r="3" spans="1:11" ht="35.25" customHeight="1" x14ac:dyDescent="0.2">
      <c r="A3" s="313" t="s">
        <v>387</v>
      </c>
      <c r="B3" s="313"/>
      <c r="C3" s="313"/>
      <c r="D3" s="313"/>
      <c r="E3" s="313"/>
      <c r="F3" s="313"/>
      <c r="G3" s="313"/>
      <c r="H3" s="313"/>
      <c r="I3" s="313"/>
      <c r="J3" s="313"/>
      <c r="K3" s="313"/>
    </row>
    <row r="4" spans="1:11" ht="15" customHeight="1" x14ac:dyDescent="0.2">
      <c r="A4" s="314">
        <v>2014</v>
      </c>
      <c r="B4" s="314"/>
      <c r="C4" s="314"/>
      <c r="D4" s="314"/>
      <c r="E4" s="314"/>
      <c r="F4" s="314"/>
      <c r="G4" s="314"/>
      <c r="H4" s="314"/>
      <c r="I4" s="314"/>
      <c r="J4" s="314"/>
      <c r="K4" s="314"/>
    </row>
    <row r="5" spans="1:11" ht="15.75" x14ac:dyDescent="0.2">
      <c r="A5" s="7" t="s">
        <v>204</v>
      </c>
      <c r="B5" s="7"/>
      <c r="C5" s="3"/>
      <c r="D5" s="1"/>
      <c r="E5" s="1"/>
      <c r="F5" s="1"/>
      <c r="G5" s="10"/>
      <c r="H5" s="1"/>
      <c r="I5" s="1"/>
      <c r="J5" s="10"/>
      <c r="K5" s="10" t="s">
        <v>203</v>
      </c>
    </row>
    <row r="6" spans="1:11" ht="78" customHeight="1" x14ac:dyDescent="0.2">
      <c r="A6" s="351" t="s">
        <v>134</v>
      </c>
      <c r="B6" s="351"/>
      <c r="C6" s="101" t="s">
        <v>202</v>
      </c>
      <c r="D6" s="101" t="s">
        <v>197</v>
      </c>
      <c r="E6" s="101" t="s">
        <v>198</v>
      </c>
      <c r="F6" s="101" t="s">
        <v>194</v>
      </c>
      <c r="G6" s="101" t="s">
        <v>195</v>
      </c>
      <c r="H6" s="353" t="s">
        <v>199</v>
      </c>
      <c r="I6" s="354"/>
      <c r="J6" s="355" t="s">
        <v>72</v>
      </c>
      <c r="K6" s="357" t="s">
        <v>196</v>
      </c>
    </row>
    <row r="7" spans="1:11" ht="45" customHeight="1" x14ac:dyDescent="0.2">
      <c r="A7" s="352"/>
      <c r="B7" s="352"/>
      <c r="C7" s="102" t="s">
        <v>117</v>
      </c>
      <c r="D7" s="102" t="s">
        <v>411</v>
      </c>
      <c r="E7" s="102" t="s">
        <v>412</v>
      </c>
      <c r="F7" s="102" t="s">
        <v>118</v>
      </c>
      <c r="G7" s="102" t="s">
        <v>119</v>
      </c>
      <c r="H7" s="103" t="s">
        <v>200</v>
      </c>
      <c r="I7" s="103" t="s">
        <v>201</v>
      </c>
      <c r="J7" s="356"/>
      <c r="K7" s="358"/>
    </row>
    <row r="8" spans="1:11" ht="49.5" customHeight="1" x14ac:dyDescent="0.2">
      <c r="A8" s="349" t="s">
        <v>426</v>
      </c>
      <c r="B8" s="349"/>
      <c r="C8" s="96">
        <v>28272</v>
      </c>
      <c r="D8" s="96">
        <v>31</v>
      </c>
      <c r="E8" s="96">
        <v>10</v>
      </c>
      <c r="F8" s="96">
        <v>168406</v>
      </c>
      <c r="G8" s="97">
        <v>97901</v>
      </c>
      <c r="H8" s="97">
        <v>414272</v>
      </c>
      <c r="I8" s="96">
        <v>1013107</v>
      </c>
      <c r="J8" s="162" t="s">
        <v>429</v>
      </c>
      <c r="K8" s="95">
        <v>41</v>
      </c>
    </row>
    <row r="9" spans="1:11" ht="49.5" customHeight="1" x14ac:dyDescent="0.2">
      <c r="A9" s="348" t="s">
        <v>427</v>
      </c>
      <c r="B9" s="348"/>
      <c r="C9" s="98">
        <v>83567.85492917028</v>
      </c>
      <c r="D9" s="98">
        <v>17</v>
      </c>
      <c r="E9" s="98">
        <v>4</v>
      </c>
      <c r="F9" s="99">
        <v>592001.38360328134</v>
      </c>
      <c r="G9" s="99">
        <v>487267.83279065485</v>
      </c>
      <c r="H9" s="99">
        <v>85977</v>
      </c>
      <c r="I9" s="98">
        <v>358836</v>
      </c>
      <c r="J9" s="163" t="s">
        <v>436</v>
      </c>
      <c r="K9" s="100">
        <v>42</v>
      </c>
    </row>
    <row r="10" spans="1:11" ht="49.5" customHeight="1" x14ac:dyDescent="0.2">
      <c r="A10" s="349" t="s">
        <v>428</v>
      </c>
      <c r="B10" s="349"/>
      <c r="C10" s="96">
        <v>32291.188275906774</v>
      </c>
      <c r="D10" s="96">
        <v>33</v>
      </c>
      <c r="E10" s="96">
        <v>8</v>
      </c>
      <c r="F10" s="97">
        <v>140629.35357116981</v>
      </c>
      <c r="G10" s="97">
        <v>94028.595254461834</v>
      </c>
      <c r="H10" s="97">
        <v>685132</v>
      </c>
      <c r="I10" s="96">
        <v>1385136</v>
      </c>
      <c r="J10" s="162" t="s">
        <v>437</v>
      </c>
      <c r="K10" s="95">
        <v>43</v>
      </c>
    </row>
    <row r="11" spans="1:11" ht="40.5" customHeight="1" x14ac:dyDescent="0.2">
      <c r="A11" s="345" t="s">
        <v>67</v>
      </c>
      <c r="B11" s="345"/>
      <c r="C11" s="105">
        <v>33594</v>
      </c>
      <c r="D11" s="105">
        <v>27</v>
      </c>
      <c r="E11" s="105">
        <v>8</v>
      </c>
      <c r="F11" s="105">
        <v>175196</v>
      </c>
      <c r="G11" s="105">
        <v>113431</v>
      </c>
      <c r="H11" s="105">
        <f>SUM(H8:H10)</f>
        <v>1185381</v>
      </c>
      <c r="I11" s="104">
        <f>SUM(I8:I10)</f>
        <v>2757079</v>
      </c>
      <c r="J11" s="350" t="s">
        <v>85</v>
      </c>
      <c r="K11" s="350"/>
    </row>
    <row r="12" spans="1:11" s="54" customFormat="1" ht="21.75" customHeight="1" x14ac:dyDescent="0.2">
      <c r="A12" s="346" t="s">
        <v>410</v>
      </c>
      <c r="B12" s="346"/>
      <c r="C12" s="346"/>
      <c r="D12" s="346"/>
      <c r="E12" s="151"/>
      <c r="F12" s="347" t="s">
        <v>51</v>
      </c>
      <c r="G12" s="347"/>
      <c r="H12" s="347"/>
      <c r="I12" s="347"/>
      <c r="J12" s="347"/>
      <c r="K12" s="347"/>
    </row>
    <row r="14" spans="1:11" x14ac:dyDescent="0.2">
      <c r="F14" s="164"/>
    </row>
    <row r="15" spans="1:11" x14ac:dyDescent="0.2">
      <c r="F15" s="164"/>
    </row>
  </sheetData>
  <mergeCells count="15">
    <mergeCell ref="A4:K4"/>
    <mergeCell ref="A2:K2"/>
    <mergeCell ref="A1:K1"/>
    <mergeCell ref="A8:B8"/>
    <mergeCell ref="A6:B7"/>
    <mergeCell ref="H6:I6"/>
    <mergeCell ref="J6:J7"/>
    <mergeCell ref="A3:K3"/>
    <mergeCell ref="K6:K7"/>
    <mergeCell ref="A12:D12"/>
    <mergeCell ref="F12:K12"/>
    <mergeCell ref="A9:B9"/>
    <mergeCell ref="A10:B10"/>
    <mergeCell ref="A11:B11"/>
    <mergeCell ref="J11:K11"/>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topLeftCell="A26" zoomScaleSheetLayoutView="100" workbookViewId="0">
      <selection activeCell="A5" sqref="A5"/>
    </sheetView>
  </sheetViews>
  <sheetFormatPr defaultRowHeight="14.25" x14ac:dyDescent="0.2"/>
  <cols>
    <col min="1" max="1" width="72.875" customWidth="1"/>
  </cols>
  <sheetData>
    <row r="1" spans="1:1" ht="118.5" customHeight="1" x14ac:dyDescent="0.6">
      <c r="A1" s="152" t="s">
        <v>84</v>
      </c>
    </row>
    <row r="2" spans="1:1" ht="118.5" customHeight="1" x14ac:dyDescent="0.2">
      <c r="A2" s="153" t="s">
        <v>290</v>
      </c>
    </row>
  </sheetData>
  <phoneticPr fontId="11" type="noConversion"/>
  <printOptions horizontalCentered="1" verticalCentered="1"/>
  <pageMargins left="0" right="0" top="0" bottom="0" header="0.3" footer="0.3"/>
  <pageSetup paperSize="9" scale="97" orientation="landscape" r:id="rId1"/>
  <rowBreaks count="1" manualBreakCount="1">
    <brk id="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A5" sqref="A5"/>
    </sheetView>
  </sheetViews>
  <sheetFormatPr defaultColWidth="9.125" defaultRowHeight="14.25" x14ac:dyDescent="0.2"/>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x14ac:dyDescent="0.2">
      <c r="A1" s="232"/>
      <c r="B1" s="232"/>
      <c r="C1" s="232"/>
      <c r="D1" s="232"/>
      <c r="E1" s="232"/>
      <c r="F1" s="232"/>
      <c r="G1" s="232"/>
      <c r="H1" s="232"/>
      <c r="I1" s="232"/>
      <c r="J1" s="232"/>
      <c r="K1" s="232"/>
      <c r="L1" s="232"/>
      <c r="M1" s="232"/>
      <c r="N1" s="43"/>
    </row>
    <row r="2" spans="1:15" ht="38.25" customHeight="1" x14ac:dyDescent="0.2">
      <c r="A2" s="312" t="s">
        <v>206</v>
      </c>
      <c r="B2" s="312"/>
      <c r="C2" s="312"/>
      <c r="D2" s="312"/>
      <c r="E2" s="312"/>
      <c r="F2" s="312"/>
      <c r="G2" s="312"/>
      <c r="H2" s="312"/>
      <c r="I2" s="312"/>
      <c r="J2" s="312"/>
      <c r="K2" s="312"/>
      <c r="L2" s="312"/>
      <c r="M2" s="312"/>
      <c r="N2" s="8"/>
    </row>
    <row r="3" spans="1:15" ht="39" customHeight="1" x14ac:dyDescent="0.2">
      <c r="A3" s="313" t="s">
        <v>388</v>
      </c>
      <c r="B3" s="313"/>
      <c r="C3" s="313"/>
      <c r="D3" s="313"/>
      <c r="E3" s="313"/>
      <c r="F3" s="313"/>
      <c r="G3" s="313"/>
      <c r="H3" s="313"/>
      <c r="I3" s="313"/>
      <c r="J3" s="313"/>
      <c r="K3" s="313"/>
      <c r="L3" s="313"/>
      <c r="M3" s="313"/>
      <c r="N3" s="9"/>
    </row>
    <row r="4" spans="1:15" ht="15" customHeight="1" x14ac:dyDescent="0.2">
      <c r="A4" s="314">
        <v>2014</v>
      </c>
      <c r="B4" s="314"/>
      <c r="C4" s="314"/>
      <c r="D4" s="314"/>
      <c r="E4" s="314"/>
      <c r="F4" s="314"/>
      <c r="G4" s="314"/>
      <c r="H4" s="314"/>
      <c r="I4" s="314"/>
      <c r="J4" s="314"/>
      <c r="K4" s="314"/>
      <c r="L4" s="314"/>
      <c r="M4" s="314"/>
      <c r="N4" s="9"/>
    </row>
    <row r="5" spans="1:15" ht="15.75" x14ac:dyDescent="0.2">
      <c r="A5" s="51" t="s">
        <v>207</v>
      </c>
      <c r="B5" s="7"/>
      <c r="C5" s="3"/>
      <c r="D5" s="1"/>
      <c r="E5" s="1"/>
      <c r="F5" s="1"/>
      <c r="G5" s="1"/>
      <c r="H5" s="1"/>
      <c r="I5" s="1"/>
      <c r="J5" s="10"/>
      <c r="K5" s="10"/>
      <c r="L5" s="1"/>
      <c r="M5" s="10" t="s">
        <v>208</v>
      </c>
      <c r="N5" s="10"/>
      <c r="O5" s="10"/>
    </row>
    <row r="6" spans="1:15" ht="30" customHeight="1" x14ac:dyDescent="0.2">
      <c r="A6" s="306" t="s">
        <v>68</v>
      </c>
      <c r="B6" s="306"/>
      <c r="C6" s="330" t="s">
        <v>374</v>
      </c>
      <c r="D6" s="330"/>
      <c r="E6" s="330"/>
      <c r="F6" s="330" t="s">
        <v>375</v>
      </c>
      <c r="G6" s="330"/>
      <c r="H6" s="330"/>
      <c r="I6" s="330" t="s">
        <v>205</v>
      </c>
      <c r="J6" s="330"/>
      <c r="K6" s="330"/>
      <c r="L6" s="319" t="s">
        <v>209</v>
      </c>
      <c r="M6" s="319" t="s">
        <v>170</v>
      </c>
    </row>
    <row r="7" spans="1:15" ht="30" customHeight="1" x14ac:dyDescent="0.2">
      <c r="A7" s="308"/>
      <c r="B7" s="308"/>
      <c r="C7" s="53" t="s">
        <v>171</v>
      </c>
      <c r="D7" s="53" t="s">
        <v>172</v>
      </c>
      <c r="E7" s="53" t="s">
        <v>173</v>
      </c>
      <c r="F7" s="53" t="s">
        <v>171</v>
      </c>
      <c r="G7" s="53" t="s">
        <v>172</v>
      </c>
      <c r="H7" s="53" t="s">
        <v>173</v>
      </c>
      <c r="I7" s="53" t="s">
        <v>171</v>
      </c>
      <c r="J7" s="53" t="s">
        <v>172</v>
      </c>
      <c r="K7" s="53" t="s">
        <v>173</v>
      </c>
      <c r="L7" s="321"/>
      <c r="M7" s="328"/>
    </row>
    <row r="8" spans="1:15" ht="48" customHeight="1" x14ac:dyDescent="0.2">
      <c r="A8" s="309" t="s">
        <v>426</v>
      </c>
      <c r="B8" s="309"/>
      <c r="C8" s="123">
        <v>341</v>
      </c>
      <c r="D8" s="123">
        <v>4</v>
      </c>
      <c r="E8" s="141">
        <f>SUM(C8:D8)</f>
        <v>345</v>
      </c>
      <c r="F8" s="123">
        <v>252448</v>
      </c>
      <c r="G8" s="123">
        <v>1168</v>
      </c>
      <c r="H8" s="141">
        <f>SUM(F8:G8)</f>
        <v>253616</v>
      </c>
      <c r="I8" s="142">
        <f t="shared" ref="I8:K10" si="0">SUM(C8+F8)</f>
        <v>252789</v>
      </c>
      <c r="J8" s="142">
        <f t="shared" si="0"/>
        <v>1172</v>
      </c>
      <c r="K8" s="142">
        <f t="shared" si="0"/>
        <v>253961</v>
      </c>
      <c r="L8" s="158" t="s">
        <v>429</v>
      </c>
      <c r="M8" s="49">
        <v>41</v>
      </c>
    </row>
    <row r="9" spans="1:15" ht="48" customHeight="1" x14ac:dyDescent="0.2">
      <c r="A9" s="311" t="s">
        <v>427</v>
      </c>
      <c r="B9" s="311"/>
      <c r="C9" s="122">
        <v>98</v>
      </c>
      <c r="D9" s="145">
        <v>20</v>
      </c>
      <c r="E9" s="143">
        <f>SUM(C9:D9)</f>
        <v>118</v>
      </c>
      <c r="F9" s="122">
        <v>199544</v>
      </c>
      <c r="G9" s="145">
        <v>1436</v>
      </c>
      <c r="H9" s="143">
        <f>SUM(F9:G9)</f>
        <v>200980</v>
      </c>
      <c r="I9" s="143">
        <f t="shared" si="0"/>
        <v>199642</v>
      </c>
      <c r="J9" s="143">
        <f t="shared" si="0"/>
        <v>1456</v>
      </c>
      <c r="K9" s="143">
        <f t="shared" si="0"/>
        <v>201098</v>
      </c>
      <c r="L9" s="160" t="s">
        <v>436</v>
      </c>
      <c r="M9" s="50">
        <v>42</v>
      </c>
    </row>
    <row r="10" spans="1:15" ht="48" customHeight="1" x14ac:dyDescent="0.2">
      <c r="A10" s="309" t="s">
        <v>428</v>
      </c>
      <c r="B10" s="309"/>
      <c r="C10" s="123">
        <v>98</v>
      </c>
      <c r="D10" s="123">
        <v>0</v>
      </c>
      <c r="E10" s="141">
        <f>SUM(C10:D10)</f>
        <v>98</v>
      </c>
      <c r="F10" s="123">
        <v>114551</v>
      </c>
      <c r="G10" s="123">
        <v>675</v>
      </c>
      <c r="H10" s="141">
        <f>SUM(F10:G10)</f>
        <v>115226</v>
      </c>
      <c r="I10" s="144">
        <f t="shared" si="0"/>
        <v>114649</v>
      </c>
      <c r="J10" s="144">
        <f t="shared" si="0"/>
        <v>675</v>
      </c>
      <c r="K10" s="144">
        <f t="shared" si="0"/>
        <v>115324</v>
      </c>
      <c r="L10" s="158" t="s">
        <v>437</v>
      </c>
      <c r="M10" s="49">
        <v>43</v>
      </c>
    </row>
    <row r="11" spans="1:15" ht="35.25" customHeight="1" x14ac:dyDescent="0.2">
      <c r="A11" s="310" t="s">
        <v>67</v>
      </c>
      <c r="B11" s="310"/>
      <c r="C11" s="124">
        <f t="shared" ref="C11:K11" si="1">SUM(C8:C10)</f>
        <v>537</v>
      </c>
      <c r="D11" s="124">
        <f t="shared" si="1"/>
        <v>24</v>
      </c>
      <c r="E11" s="124">
        <f t="shared" si="1"/>
        <v>561</v>
      </c>
      <c r="F11" s="124">
        <f t="shared" si="1"/>
        <v>566543</v>
      </c>
      <c r="G11" s="124">
        <f t="shared" si="1"/>
        <v>3279</v>
      </c>
      <c r="H11" s="124">
        <f t="shared" si="1"/>
        <v>569822</v>
      </c>
      <c r="I11" s="124">
        <f t="shared" si="1"/>
        <v>567080</v>
      </c>
      <c r="J11" s="124">
        <f t="shared" si="1"/>
        <v>3303</v>
      </c>
      <c r="K11" s="124">
        <f t="shared" si="1"/>
        <v>570383</v>
      </c>
      <c r="L11" s="327" t="s">
        <v>85</v>
      </c>
      <c r="M11" s="327"/>
    </row>
    <row r="12" spans="1:15" ht="22.5" customHeight="1" x14ac:dyDescent="0.2"/>
    <row r="13" spans="1:15" ht="30" customHeight="1" x14ac:dyDescent="0.2"/>
    <row r="14" spans="1:15" ht="22.5" customHeight="1" x14ac:dyDescent="0.2"/>
    <row r="15" spans="1:15" ht="22.5" customHeight="1" x14ac:dyDescent="0.2"/>
    <row r="16" spans="1:15" ht="22.5" customHeight="1" x14ac:dyDescent="0.2"/>
    <row r="17" spans="1:3" ht="22.5" customHeight="1" x14ac:dyDescent="0.2"/>
    <row r="18" spans="1:3" ht="22.5" customHeight="1" x14ac:dyDescent="0.2"/>
    <row r="19" spans="1:3" ht="3.95" customHeight="1" x14ac:dyDescent="0.2"/>
    <row r="20" spans="1:3" ht="26.25" customHeight="1" x14ac:dyDescent="0.2"/>
    <row r="21" spans="1:3" ht="15" customHeight="1" x14ac:dyDescent="0.2">
      <c r="A21" s="44"/>
      <c r="B21" s="44"/>
      <c r="C21" s="44"/>
    </row>
  </sheetData>
  <mergeCells count="15">
    <mergeCell ref="A1:M1"/>
    <mergeCell ref="A2:M2"/>
    <mergeCell ref="A3:M3"/>
    <mergeCell ref="A4:M4"/>
    <mergeCell ref="A10:B10"/>
    <mergeCell ref="A11:B11"/>
    <mergeCell ref="M6:M7"/>
    <mergeCell ref="A6:B7"/>
    <mergeCell ref="A8:B8"/>
    <mergeCell ref="L11:M11"/>
    <mergeCell ref="C6:E6"/>
    <mergeCell ref="F6:H6"/>
    <mergeCell ref="I6:K6"/>
    <mergeCell ref="L6:L7"/>
    <mergeCell ref="A9:B9"/>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rightToLeft="1" view="pageBreakPreview" zoomScaleSheetLayoutView="100" workbookViewId="0">
      <selection activeCell="C3" sqref="C3"/>
    </sheetView>
  </sheetViews>
  <sheetFormatPr defaultColWidth="9.125" defaultRowHeight="23.25" x14ac:dyDescent="0.2"/>
  <cols>
    <col min="1" max="1" width="13.75" style="21" customWidth="1"/>
    <col min="2" max="2" width="49.25" style="21" customWidth="1"/>
    <col min="3" max="3" width="9.125" style="20"/>
    <col min="4" max="4" width="44.75" style="20" customWidth="1"/>
    <col min="5" max="5" width="13.75" style="20" customWidth="1"/>
    <col min="6" max="16384" width="9.125" style="20"/>
  </cols>
  <sheetData>
    <row r="1" spans="1:8" s="2" customFormat="1" ht="57.75" customHeight="1" x14ac:dyDescent="0.2">
      <c r="A1" s="231"/>
      <c r="B1" s="232"/>
      <c r="C1" s="232"/>
      <c r="D1" s="232"/>
      <c r="E1" s="232"/>
      <c r="F1" s="16"/>
      <c r="G1" s="13"/>
      <c r="H1" s="13"/>
    </row>
    <row r="2" spans="1:8" s="4" customFormat="1" ht="40.5" customHeight="1" x14ac:dyDescent="0.2">
      <c r="A2" s="234" t="s">
        <v>543</v>
      </c>
      <c r="B2" s="235"/>
      <c r="C2" s="20"/>
      <c r="D2" s="233" t="s">
        <v>123</v>
      </c>
      <c r="E2" s="233"/>
      <c r="F2" s="19"/>
      <c r="G2" s="19"/>
      <c r="H2" s="19"/>
    </row>
    <row r="3" spans="1:8" ht="147" customHeight="1" x14ac:dyDescent="0.2">
      <c r="A3" s="229" t="s">
        <v>423</v>
      </c>
      <c r="B3" s="230"/>
      <c r="D3" s="236" t="s">
        <v>424</v>
      </c>
      <c r="E3" s="236"/>
    </row>
    <row r="4" spans="1:8" ht="126" customHeight="1" x14ac:dyDescent="0.2">
      <c r="A4" s="229" t="s">
        <v>250</v>
      </c>
      <c r="B4" s="230"/>
      <c r="D4" s="228" t="s">
        <v>253</v>
      </c>
      <c r="E4" s="228"/>
    </row>
    <row r="5" spans="1:8" ht="88.5" customHeight="1" x14ac:dyDescent="0.2">
      <c r="A5" s="229" t="s">
        <v>262</v>
      </c>
      <c r="B5" s="230"/>
      <c r="D5" s="228" t="s">
        <v>254</v>
      </c>
      <c r="E5" s="228"/>
    </row>
    <row r="6" spans="1:8" ht="42.75" customHeight="1" x14ac:dyDescent="0.2">
      <c r="A6" s="238" t="s">
        <v>125</v>
      </c>
      <c r="B6" s="238"/>
      <c r="D6" s="237" t="s">
        <v>124</v>
      </c>
      <c r="E6" s="237"/>
    </row>
    <row r="7" spans="1:8" ht="52.5" customHeight="1" x14ac:dyDescent="0.2">
      <c r="A7" s="240" t="s">
        <v>251</v>
      </c>
      <c r="B7" s="241"/>
      <c r="D7" s="239" t="s">
        <v>252</v>
      </c>
      <c r="E7" s="239"/>
    </row>
    <row r="8" spans="1:8" ht="67.5" customHeight="1" x14ac:dyDescent="0.2">
      <c r="A8" s="20"/>
      <c r="B8" s="20"/>
    </row>
    <row r="9" spans="1:8" ht="67.5" customHeight="1" x14ac:dyDescent="0.2">
      <c r="A9" s="20"/>
      <c r="B9" s="22"/>
    </row>
    <row r="10" spans="1:8" ht="43.5" customHeight="1" x14ac:dyDescent="0.2">
      <c r="A10" s="22"/>
      <c r="B10" s="20"/>
    </row>
    <row r="11" spans="1:8" ht="14.25" x14ac:dyDescent="0.2">
      <c r="A11" s="20"/>
      <c r="B11" s="20"/>
    </row>
    <row r="12" spans="1:8" ht="14.25" x14ac:dyDescent="0.2">
      <c r="A12" s="20"/>
      <c r="B12" s="20"/>
    </row>
    <row r="13" spans="1:8" ht="14.25" x14ac:dyDescent="0.2">
      <c r="A13" s="20"/>
      <c r="B13" s="20"/>
    </row>
    <row r="14" spans="1:8" ht="14.25" x14ac:dyDescent="0.2">
      <c r="A14" s="20"/>
      <c r="B14" s="20"/>
    </row>
    <row r="15" spans="1:8" ht="14.25" x14ac:dyDescent="0.2">
      <c r="A15" s="20"/>
      <c r="B15" s="20"/>
    </row>
    <row r="16" spans="1:8" ht="14.25" x14ac:dyDescent="0.2">
      <c r="A16" s="20"/>
      <c r="B16" s="20"/>
    </row>
    <row r="17" spans="1:2" ht="14.25" x14ac:dyDescent="0.2">
      <c r="A17" s="20"/>
      <c r="B17" s="20"/>
    </row>
    <row r="18" spans="1:2" ht="14.25" x14ac:dyDescent="0.2">
      <c r="A18" s="20"/>
      <c r="B18" s="20"/>
    </row>
    <row r="19" spans="1:2" ht="14.25" x14ac:dyDescent="0.2">
      <c r="A19" s="20"/>
      <c r="B19" s="20"/>
    </row>
    <row r="20" spans="1:2" ht="14.25" x14ac:dyDescent="0.2">
      <c r="A20" s="20"/>
      <c r="B20" s="20"/>
    </row>
    <row r="21" spans="1:2" ht="14.25" x14ac:dyDescent="0.2">
      <c r="A21" s="20"/>
      <c r="B21" s="20"/>
    </row>
  </sheetData>
  <mergeCells count="13">
    <mergeCell ref="D5:E5"/>
    <mergeCell ref="A5:B5"/>
    <mergeCell ref="D6:E6"/>
    <mergeCell ref="A6:B6"/>
    <mergeCell ref="D7:E7"/>
    <mergeCell ref="A7:B7"/>
    <mergeCell ref="D4:E4"/>
    <mergeCell ref="A4:B4"/>
    <mergeCell ref="A1:E1"/>
    <mergeCell ref="D2:E2"/>
    <mergeCell ref="A2:B2"/>
    <mergeCell ref="D3:E3"/>
    <mergeCell ref="A3:B3"/>
  </mergeCells>
  <phoneticPr fontId="11"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520</xdr:col>
                <xdr:colOff>371475</xdr:colOff>
                <xdr:row>1</xdr:row>
                <xdr:rowOff>47625</xdr:rowOff>
              </from>
              <to>
                <xdr:col>520</xdr:col>
                <xdr:colOff>371475</xdr:colOff>
                <xdr:row>1</xdr:row>
                <xdr:rowOff>466725</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521</xdr:col>
                <xdr:colOff>552450</xdr:colOff>
                <xdr:row>1</xdr:row>
                <xdr:rowOff>85725</xdr:rowOff>
              </from>
              <to>
                <xdr:col>523</xdr:col>
                <xdr:colOff>0</xdr:colOff>
                <xdr:row>1</xdr:row>
                <xdr:rowOff>466725</xdr:rowOff>
              </to>
            </anchor>
          </objectPr>
        </oleObject>
      </mc:Choice>
      <mc:Fallback>
        <oleObject progId="MSWordArt.2" shapeId="110594" r:id="rId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topLeftCell="A2" zoomScaleSheetLayoutView="100" workbookViewId="0">
      <selection activeCell="A5" sqref="A5"/>
    </sheetView>
  </sheetViews>
  <sheetFormatPr defaultColWidth="9.125" defaultRowHeight="14.25" x14ac:dyDescent="0.2"/>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54" customHeight="1" x14ac:dyDescent="0.2">
      <c r="A1" s="232"/>
      <c r="B1" s="232"/>
      <c r="C1" s="232"/>
      <c r="D1" s="232"/>
      <c r="E1" s="232"/>
      <c r="F1" s="232"/>
      <c r="G1" s="232"/>
      <c r="H1" s="232"/>
      <c r="I1" s="232"/>
      <c r="J1" s="232"/>
      <c r="K1" s="14"/>
      <c r="L1" s="14"/>
      <c r="M1" s="14"/>
    </row>
    <row r="2" spans="1:14" ht="39" customHeight="1" x14ac:dyDescent="0.2">
      <c r="A2" s="312" t="s">
        <v>240</v>
      </c>
      <c r="B2" s="312"/>
      <c r="C2" s="312"/>
      <c r="D2" s="312"/>
      <c r="E2" s="312"/>
      <c r="F2" s="312"/>
      <c r="G2" s="312"/>
      <c r="H2" s="312"/>
      <c r="I2" s="312"/>
      <c r="J2" s="312"/>
      <c r="K2" s="8"/>
      <c r="L2" s="8"/>
      <c r="M2" s="8"/>
    </row>
    <row r="3" spans="1:14" ht="39" customHeight="1" x14ac:dyDescent="0.2">
      <c r="A3" s="336" t="s">
        <v>389</v>
      </c>
      <c r="B3" s="336"/>
      <c r="C3" s="222"/>
      <c r="D3" s="222"/>
      <c r="E3" s="222"/>
      <c r="F3" s="222"/>
      <c r="G3" s="222"/>
      <c r="H3" s="222"/>
      <c r="I3" s="222"/>
      <c r="J3" s="222"/>
      <c r="K3" s="9"/>
      <c r="L3" s="9"/>
      <c r="M3" s="9"/>
    </row>
    <row r="4" spans="1:14" ht="15" customHeight="1" x14ac:dyDescent="0.2">
      <c r="A4" s="314">
        <v>2014</v>
      </c>
      <c r="B4" s="314"/>
      <c r="C4" s="314"/>
      <c r="D4" s="314"/>
      <c r="E4" s="314"/>
      <c r="F4" s="314"/>
      <c r="G4" s="314"/>
      <c r="H4" s="314"/>
      <c r="I4" s="314"/>
      <c r="J4" s="314"/>
      <c r="K4" s="9"/>
      <c r="L4" s="9"/>
      <c r="M4" s="9"/>
    </row>
    <row r="5" spans="1:14" ht="15.75" x14ac:dyDescent="0.2">
      <c r="A5" s="7" t="s">
        <v>291</v>
      </c>
      <c r="B5" s="7"/>
      <c r="C5" s="331"/>
      <c r="D5" s="331"/>
      <c r="E5" s="331"/>
      <c r="F5" s="331"/>
      <c r="G5" s="331"/>
      <c r="H5" s="331"/>
      <c r="I5" s="56"/>
      <c r="J5" s="10" t="s">
        <v>221</v>
      </c>
      <c r="K5" s="1"/>
      <c r="L5" s="1"/>
      <c r="M5" s="10"/>
      <c r="N5" s="10"/>
    </row>
    <row r="6" spans="1:14" ht="29.25" customHeight="1" x14ac:dyDescent="0.2">
      <c r="A6" s="306" t="s">
        <v>68</v>
      </c>
      <c r="B6" s="306"/>
      <c r="C6" s="330" t="s">
        <v>174</v>
      </c>
      <c r="D6" s="330"/>
      <c r="E6" s="330"/>
      <c r="F6" s="330" t="s">
        <v>175</v>
      </c>
      <c r="G6" s="330"/>
      <c r="H6" s="330"/>
      <c r="I6" s="319" t="s">
        <v>72</v>
      </c>
      <c r="J6" s="306" t="s">
        <v>169</v>
      </c>
    </row>
    <row r="7" spans="1:14" ht="28.5" customHeight="1" x14ac:dyDescent="0.2">
      <c r="A7" s="308"/>
      <c r="B7" s="308"/>
      <c r="C7" s="53" t="s">
        <v>374</v>
      </c>
      <c r="D7" s="53" t="s">
        <v>375</v>
      </c>
      <c r="E7" s="53" t="s">
        <v>173</v>
      </c>
      <c r="F7" s="53" t="s">
        <v>374</v>
      </c>
      <c r="G7" s="53" t="s">
        <v>375</v>
      </c>
      <c r="H7" s="53" t="s">
        <v>45</v>
      </c>
      <c r="I7" s="321"/>
      <c r="J7" s="308"/>
    </row>
    <row r="8" spans="1:14" ht="48" customHeight="1" x14ac:dyDescent="0.2">
      <c r="A8" s="309" t="s">
        <v>426</v>
      </c>
      <c r="B8" s="309"/>
      <c r="C8" s="106">
        <v>345</v>
      </c>
      <c r="D8" s="106">
        <v>253616</v>
      </c>
      <c r="E8" s="87">
        <f>SUM(C8:D8)</f>
        <v>253961</v>
      </c>
      <c r="F8" s="106">
        <v>54880</v>
      </c>
      <c r="G8" s="106">
        <v>8861252</v>
      </c>
      <c r="H8" s="87">
        <f>SUM(F8:G8)</f>
        <v>8916132</v>
      </c>
      <c r="I8" s="119" t="s">
        <v>429</v>
      </c>
      <c r="J8" s="49">
        <v>41</v>
      </c>
    </row>
    <row r="9" spans="1:14" ht="48" customHeight="1" x14ac:dyDescent="0.2">
      <c r="A9" s="311" t="s">
        <v>427</v>
      </c>
      <c r="B9" s="311"/>
      <c r="C9" s="107">
        <v>118</v>
      </c>
      <c r="D9" s="107">
        <v>200980</v>
      </c>
      <c r="E9" s="88">
        <f>SUM(C9:D9)</f>
        <v>201098</v>
      </c>
      <c r="F9" s="107">
        <v>51996</v>
      </c>
      <c r="G9" s="107">
        <v>8542373</v>
      </c>
      <c r="H9" s="88">
        <f>SUM(F9:G9)</f>
        <v>8594369</v>
      </c>
      <c r="I9" s="120" t="s">
        <v>436</v>
      </c>
      <c r="J9" s="50">
        <v>42</v>
      </c>
      <c r="K9" s="4"/>
      <c r="L9" s="4"/>
    </row>
    <row r="10" spans="1:14" ht="48" customHeight="1" x14ac:dyDescent="0.2">
      <c r="A10" s="309" t="s">
        <v>428</v>
      </c>
      <c r="B10" s="309"/>
      <c r="C10" s="106">
        <v>98</v>
      </c>
      <c r="D10" s="106">
        <v>115226</v>
      </c>
      <c r="E10" s="87">
        <f>SUM(C10:D10)</f>
        <v>115324</v>
      </c>
      <c r="F10" s="106">
        <v>17123</v>
      </c>
      <c r="G10" s="106">
        <v>4196897</v>
      </c>
      <c r="H10" s="87">
        <f>SUM(F10:G10)</f>
        <v>4214020</v>
      </c>
      <c r="I10" s="119" t="s">
        <v>437</v>
      </c>
      <c r="J10" s="49">
        <v>43</v>
      </c>
      <c r="L10" s="4"/>
    </row>
    <row r="11" spans="1:14" ht="35.25" customHeight="1" x14ac:dyDescent="0.2">
      <c r="A11" s="310" t="s">
        <v>67</v>
      </c>
      <c r="B11" s="310"/>
      <c r="C11" s="89">
        <f t="shared" ref="C11:H11" si="0">SUM(C8:C10)</f>
        <v>561</v>
      </c>
      <c r="D11" s="89">
        <f t="shared" si="0"/>
        <v>569822</v>
      </c>
      <c r="E11" s="89">
        <f t="shared" si="0"/>
        <v>570383</v>
      </c>
      <c r="F11" s="89">
        <f t="shared" si="0"/>
        <v>123999</v>
      </c>
      <c r="G11" s="89">
        <f t="shared" si="0"/>
        <v>21600522</v>
      </c>
      <c r="H11" s="89">
        <f t="shared" si="0"/>
        <v>21724521</v>
      </c>
      <c r="I11" s="327" t="s">
        <v>85</v>
      </c>
      <c r="J11" s="327"/>
    </row>
    <row r="12" spans="1:14" ht="22.5" customHeight="1" x14ac:dyDescent="0.2"/>
    <row r="13" spans="1:14" ht="22.5" customHeight="1" x14ac:dyDescent="0.2"/>
    <row r="14" spans="1:14" ht="22.5" customHeight="1" x14ac:dyDescent="0.2"/>
    <row r="15" spans="1:14" ht="22.5" customHeight="1" x14ac:dyDescent="0.2"/>
    <row r="16" spans="1:14" ht="22.5" customHeight="1" x14ac:dyDescent="0.2"/>
    <row r="17" ht="22.5" customHeight="1" x14ac:dyDescent="0.2"/>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5" sqref="A5"/>
    </sheetView>
  </sheetViews>
  <sheetFormatPr defaultColWidth="9.125" defaultRowHeight="14.25" x14ac:dyDescent="0.2"/>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x14ac:dyDescent="0.2">
      <c r="A1" s="232"/>
      <c r="B1" s="232"/>
      <c r="C1" s="232"/>
      <c r="D1" s="232"/>
      <c r="E1" s="232"/>
      <c r="F1" s="232"/>
      <c r="G1" s="232"/>
      <c r="H1" s="232"/>
      <c r="I1" s="232"/>
      <c r="J1" s="232"/>
      <c r="K1" s="14"/>
      <c r="L1" s="14"/>
      <c r="M1" s="14"/>
    </row>
    <row r="2" spans="1:14" ht="66" customHeight="1" x14ac:dyDescent="0.3">
      <c r="A2" s="359" t="s">
        <v>210</v>
      </c>
      <c r="B2" s="359"/>
      <c r="C2" s="359"/>
      <c r="D2" s="359"/>
      <c r="E2" s="359"/>
      <c r="F2" s="359"/>
      <c r="G2" s="359"/>
      <c r="H2" s="359"/>
      <c r="I2" s="359"/>
      <c r="J2" s="359"/>
      <c r="K2" s="8"/>
      <c r="L2" s="8"/>
      <c r="M2" s="8"/>
    </row>
    <row r="3" spans="1:14" ht="39" customHeight="1" x14ac:dyDescent="0.2">
      <c r="A3" s="336" t="s">
        <v>390</v>
      </c>
      <c r="B3" s="336"/>
      <c r="C3" s="222"/>
      <c r="D3" s="222"/>
      <c r="E3" s="222"/>
      <c r="F3" s="222"/>
      <c r="G3" s="222"/>
      <c r="H3" s="222"/>
      <c r="I3" s="222"/>
      <c r="J3" s="222"/>
      <c r="K3" s="9"/>
      <c r="L3" s="9"/>
      <c r="M3" s="9"/>
    </row>
    <row r="4" spans="1:14" ht="15" customHeight="1" x14ac:dyDescent="0.2">
      <c r="A4" s="314">
        <v>2014</v>
      </c>
      <c r="B4" s="314"/>
      <c r="C4" s="314"/>
      <c r="D4" s="314"/>
      <c r="E4" s="314"/>
      <c r="F4" s="314"/>
      <c r="G4" s="314"/>
      <c r="H4" s="314"/>
      <c r="I4" s="314"/>
      <c r="J4" s="314"/>
      <c r="K4" s="9"/>
      <c r="L4" s="9"/>
      <c r="M4" s="9"/>
    </row>
    <row r="5" spans="1:14" ht="15.75" x14ac:dyDescent="0.2">
      <c r="A5" s="51" t="s">
        <v>292</v>
      </c>
      <c r="B5" s="7"/>
      <c r="C5" s="331"/>
      <c r="D5" s="331"/>
      <c r="E5" s="331"/>
      <c r="F5" s="331"/>
      <c r="G5" s="331"/>
      <c r="H5" s="331"/>
      <c r="I5" s="56"/>
      <c r="J5" s="45" t="s">
        <v>220</v>
      </c>
      <c r="K5" s="1"/>
      <c r="L5" s="1"/>
      <c r="M5" s="10"/>
      <c r="N5" s="10"/>
    </row>
    <row r="6" spans="1:14" ht="29.25" customHeight="1" x14ac:dyDescent="0.2">
      <c r="A6" s="306" t="s">
        <v>214</v>
      </c>
      <c r="B6" s="306"/>
      <c r="C6" s="330" t="s">
        <v>174</v>
      </c>
      <c r="D6" s="330"/>
      <c r="E6" s="330"/>
      <c r="F6" s="330" t="s">
        <v>175</v>
      </c>
      <c r="G6" s="330"/>
      <c r="H6" s="330"/>
      <c r="I6" s="319" t="s">
        <v>73</v>
      </c>
      <c r="J6" s="319"/>
    </row>
    <row r="7" spans="1:14" ht="61.5" customHeight="1" x14ac:dyDescent="0.2">
      <c r="A7" s="308"/>
      <c r="B7" s="308"/>
      <c r="C7" s="53" t="s">
        <v>171</v>
      </c>
      <c r="D7" s="53" t="s">
        <v>172</v>
      </c>
      <c r="E7" s="53" t="s">
        <v>173</v>
      </c>
      <c r="F7" s="57" t="s">
        <v>180</v>
      </c>
      <c r="G7" s="53" t="s">
        <v>316</v>
      </c>
      <c r="H7" s="53" t="s">
        <v>173</v>
      </c>
      <c r="I7" s="321"/>
      <c r="J7" s="321"/>
    </row>
    <row r="8" spans="1:14" ht="24" customHeight="1" x14ac:dyDescent="0.2">
      <c r="A8" s="334" t="s">
        <v>269</v>
      </c>
      <c r="B8" s="334"/>
      <c r="C8" s="108">
        <v>1524</v>
      </c>
      <c r="D8" s="108">
        <v>8</v>
      </c>
      <c r="E8" s="91">
        <f t="shared" ref="E8:E16" si="0">SUM(C8:D8)</f>
        <v>1532</v>
      </c>
      <c r="F8" s="108">
        <v>252609</v>
      </c>
      <c r="G8" s="108">
        <v>19906</v>
      </c>
      <c r="H8" s="91">
        <f t="shared" ref="H8:H16" si="1">SUM(F8:G8)</f>
        <v>272515</v>
      </c>
      <c r="I8" s="333" t="s">
        <v>75</v>
      </c>
      <c r="J8" s="333"/>
    </row>
    <row r="9" spans="1:14" ht="30.75" customHeight="1" x14ac:dyDescent="0.2">
      <c r="A9" s="335" t="s">
        <v>270</v>
      </c>
      <c r="B9" s="335"/>
      <c r="C9" s="109">
        <v>380</v>
      </c>
      <c r="D9" s="109">
        <v>8</v>
      </c>
      <c r="E9" s="93">
        <f t="shared" si="0"/>
        <v>388</v>
      </c>
      <c r="F9" s="109">
        <v>0</v>
      </c>
      <c r="G9" s="109">
        <v>0</v>
      </c>
      <c r="H9" s="93">
        <f t="shared" si="1"/>
        <v>0</v>
      </c>
      <c r="I9" s="332" t="s">
        <v>76</v>
      </c>
      <c r="J9" s="332"/>
      <c r="K9" s="4"/>
      <c r="L9" s="4"/>
    </row>
    <row r="10" spans="1:14" ht="24" customHeight="1" x14ac:dyDescent="0.2">
      <c r="A10" s="334" t="s">
        <v>74</v>
      </c>
      <c r="B10" s="334"/>
      <c r="C10" s="108">
        <v>5998</v>
      </c>
      <c r="D10" s="108">
        <v>138</v>
      </c>
      <c r="E10" s="91">
        <f t="shared" si="0"/>
        <v>6136</v>
      </c>
      <c r="F10" s="108">
        <v>1822158</v>
      </c>
      <c r="G10" s="108">
        <v>188621</v>
      </c>
      <c r="H10" s="91">
        <f t="shared" si="1"/>
        <v>2010779</v>
      </c>
      <c r="I10" s="333" t="s">
        <v>77</v>
      </c>
      <c r="J10" s="333"/>
      <c r="K10" s="4"/>
      <c r="L10" s="4"/>
    </row>
    <row r="11" spans="1:14" ht="24" customHeight="1" x14ac:dyDescent="0.2">
      <c r="A11" s="335" t="s">
        <v>377</v>
      </c>
      <c r="B11" s="335"/>
      <c r="C11" s="109">
        <v>8480</v>
      </c>
      <c r="D11" s="109">
        <v>673</v>
      </c>
      <c r="E11" s="93">
        <f t="shared" si="0"/>
        <v>9153</v>
      </c>
      <c r="F11" s="109">
        <v>858098</v>
      </c>
      <c r="G11" s="109">
        <v>177284</v>
      </c>
      <c r="H11" s="93">
        <f t="shared" si="1"/>
        <v>1035382</v>
      </c>
      <c r="I11" s="332" t="s">
        <v>78</v>
      </c>
      <c r="J11" s="332"/>
      <c r="K11" s="4"/>
      <c r="L11" s="4"/>
    </row>
    <row r="12" spans="1:14" ht="33" customHeight="1" x14ac:dyDescent="0.2">
      <c r="A12" s="334" t="s">
        <v>378</v>
      </c>
      <c r="B12" s="334"/>
      <c r="C12" s="108">
        <v>50885</v>
      </c>
      <c r="D12" s="108">
        <v>1378</v>
      </c>
      <c r="E12" s="91">
        <f t="shared" si="0"/>
        <v>52263</v>
      </c>
      <c r="F12" s="108">
        <v>5313719</v>
      </c>
      <c r="G12" s="108">
        <v>899146</v>
      </c>
      <c r="H12" s="91">
        <f t="shared" si="1"/>
        <v>6212865</v>
      </c>
      <c r="I12" s="333" t="s">
        <v>79</v>
      </c>
      <c r="J12" s="333"/>
      <c r="K12" s="4"/>
      <c r="L12" s="4"/>
    </row>
    <row r="13" spans="1:14" ht="24" customHeight="1" x14ac:dyDescent="0.2">
      <c r="A13" s="335" t="s">
        <v>379</v>
      </c>
      <c r="B13" s="335"/>
      <c r="C13" s="109">
        <v>8130</v>
      </c>
      <c r="D13" s="109">
        <v>723</v>
      </c>
      <c r="E13" s="93">
        <f t="shared" si="0"/>
        <v>8853</v>
      </c>
      <c r="F13" s="109">
        <v>387060</v>
      </c>
      <c r="G13" s="109">
        <v>65796</v>
      </c>
      <c r="H13" s="93">
        <f t="shared" si="1"/>
        <v>452856</v>
      </c>
      <c r="I13" s="332" t="s">
        <v>80</v>
      </c>
      <c r="J13" s="332"/>
      <c r="K13" s="4"/>
      <c r="L13" s="4"/>
    </row>
    <row r="14" spans="1:14" ht="24" customHeight="1" x14ac:dyDescent="0.2">
      <c r="A14" s="334" t="s">
        <v>54</v>
      </c>
      <c r="B14" s="334"/>
      <c r="C14" s="108">
        <v>22616</v>
      </c>
      <c r="D14" s="108">
        <v>68</v>
      </c>
      <c r="E14" s="91">
        <f t="shared" si="0"/>
        <v>22684</v>
      </c>
      <c r="F14" s="108">
        <v>1182043</v>
      </c>
      <c r="G14" s="108">
        <v>199999</v>
      </c>
      <c r="H14" s="91">
        <f t="shared" si="1"/>
        <v>1382042</v>
      </c>
      <c r="I14" s="333" t="s">
        <v>81</v>
      </c>
      <c r="J14" s="333"/>
      <c r="K14" s="4"/>
      <c r="L14" s="4"/>
    </row>
    <row r="15" spans="1:14" ht="24" customHeight="1" x14ac:dyDescent="0.2">
      <c r="A15" s="335" t="s">
        <v>55</v>
      </c>
      <c r="B15" s="335"/>
      <c r="C15" s="109">
        <v>421871</v>
      </c>
      <c r="D15" s="109">
        <v>114</v>
      </c>
      <c r="E15" s="93">
        <f t="shared" si="0"/>
        <v>421985</v>
      </c>
      <c r="F15" s="109">
        <v>7848249</v>
      </c>
      <c r="G15" s="109">
        <v>1569185</v>
      </c>
      <c r="H15" s="93">
        <f t="shared" si="1"/>
        <v>9417434</v>
      </c>
      <c r="I15" s="332" t="s">
        <v>82</v>
      </c>
      <c r="J15" s="332"/>
      <c r="K15" s="4"/>
      <c r="L15" s="4"/>
    </row>
    <row r="16" spans="1:14" ht="24" customHeight="1" x14ac:dyDescent="0.2">
      <c r="A16" s="334" t="s">
        <v>52</v>
      </c>
      <c r="B16" s="334"/>
      <c r="C16" s="108">
        <v>47196</v>
      </c>
      <c r="D16" s="108">
        <v>193</v>
      </c>
      <c r="E16" s="91">
        <f t="shared" si="0"/>
        <v>47389</v>
      </c>
      <c r="F16" s="108">
        <v>767082</v>
      </c>
      <c r="G16" s="108">
        <v>173567</v>
      </c>
      <c r="H16" s="91">
        <f t="shared" si="1"/>
        <v>940649</v>
      </c>
      <c r="I16" s="333" t="s">
        <v>83</v>
      </c>
      <c r="J16" s="333"/>
      <c r="K16" s="4"/>
      <c r="L16" s="4"/>
    </row>
    <row r="17" spans="1:10" ht="35.25" customHeight="1" x14ac:dyDescent="0.2">
      <c r="A17" s="310" t="s">
        <v>67</v>
      </c>
      <c r="B17" s="310"/>
      <c r="C17" s="94">
        <f t="shared" ref="C17:H17" si="2">SUM(C8:C16)</f>
        <v>567080</v>
      </c>
      <c r="D17" s="94">
        <f t="shared" si="2"/>
        <v>3303</v>
      </c>
      <c r="E17" s="94">
        <f t="shared" si="2"/>
        <v>570383</v>
      </c>
      <c r="F17" s="94">
        <f t="shared" si="2"/>
        <v>18431018</v>
      </c>
      <c r="G17" s="94">
        <f t="shared" si="2"/>
        <v>3293504</v>
      </c>
      <c r="H17" s="94">
        <f t="shared" si="2"/>
        <v>21724522</v>
      </c>
      <c r="I17" s="327" t="s">
        <v>85</v>
      </c>
      <c r="J17" s="327"/>
    </row>
  </sheetData>
  <mergeCells count="29">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 ref="A10:B10"/>
    <mergeCell ref="A11:B11"/>
    <mergeCell ref="A17:B17"/>
    <mergeCell ref="I16:J16"/>
    <mergeCell ref="I17:J17"/>
    <mergeCell ref="I14:J14"/>
    <mergeCell ref="A12:B12"/>
    <mergeCell ref="I12:J12"/>
    <mergeCell ref="A15:B15"/>
    <mergeCell ref="A16:B16"/>
    <mergeCell ref="I15:J15"/>
    <mergeCell ref="A13:B13"/>
    <mergeCell ref="A14:B14"/>
  </mergeCells>
  <phoneticPr fontId="11" type="noConversion"/>
  <printOptions horizontalCentered="1" verticalCentered="1"/>
  <pageMargins left="0" right="0" top="0" bottom="0" header="0.3" footer="0.3"/>
  <pageSetup paperSize="9"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9"/>
  <sheetViews>
    <sheetView rightToLeft="1" view="pageBreakPreview" zoomScaleNormal="100" zoomScaleSheetLayoutView="100" workbookViewId="0">
      <selection activeCell="A5" sqref="A5"/>
    </sheetView>
  </sheetViews>
  <sheetFormatPr defaultColWidth="9.125" defaultRowHeight="14.25" x14ac:dyDescent="0.2"/>
  <cols>
    <col min="1" max="1" width="8.75" style="2" customWidth="1"/>
    <col min="2" max="2" width="30.625" style="2" customWidth="1"/>
    <col min="3" max="6" width="11.625" style="2" customWidth="1"/>
    <col min="7" max="7" width="30.625" style="2" customWidth="1"/>
    <col min="8" max="8" width="8.75" style="2" customWidth="1"/>
    <col min="9" max="16384" width="9.125" style="2"/>
  </cols>
  <sheetData>
    <row r="1" spans="1:8" ht="54" customHeight="1" x14ac:dyDescent="0.2">
      <c r="A1" s="232"/>
      <c r="B1" s="232"/>
      <c r="C1" s="232"/>
      <c r="D1" s="232"/>
      <c r="E1" s="232"/>
      <c r="F1" s="232"/>
      <c r="G1" s="232"/>
      <c r="H1" s="232"/>
    </row>
    <row r="2" spans="1:8" ht="48" customHeight="1" x14ac:dyDescent="0.3">
      <c r="A2" s="359" t="s">
        <v>248</v>
      </c>
      <c r="B2" s="359"/>
      <c r="C2" s="359"/>
      <c r="D2" s="359"/>
      <c r="E2" s="359"/>
      <c r="F2" s="359"/>
      <c r="G2" s="359"/>
      <c r="H2" s="359"/>
    </row>
    <row r="3" spans="1:8" ht="43.5" customHeight="1" x14ac:dyDescent="0.2">
      <c r="A3" s="313" t="s">
        <v>391</v>
      </c>
      <c r="B3" s="313"/>
      <c r="C3" s="313"/>
      <c r="D3" s="313"/>
      <c r="E3" s="313"/>
      <c r="F3" s="313"/>
      <c r="G3" s="313"/>
      <c r="H3" s="313"/>
    </row>
    <row r="4" spans="1:8" ht="15" customHeight="1" x14ac:dyDescent="0.2">
      <c r="A4" s="314">
        <v>2014</v>
      </c>
      <c r="B4" s="314"/>
      <c r="C4" s="314"/>
      <c r="D4" s="314"/>
      <c r="E4" s="314"/>
      <c r="F4" s="314"/>
      <c r="G4" s="314"/>
      <c r="H4" s="314"/>
    </row>
    <row r="5" spans="1:8" ht="15.75" x14ac:dyDescent="0.2">
      <c r="A5" s="51" t="s">
        <v>293</v>
      </c>
      <c r="B5" s="7"/>
      <c r="C5" s="7"/>
      <c r="D5" s="7"/>
      <c r="E5" s="7"/>
      <c r="F5" s="56"/>
      <c r="G5" s="10"/>
      <c r="H5" s="45" t="s">
        <v>219</v>
      </c>
    </row>
    <row r="6" spans="1:8" ht="31.5" customHeight="1" x14ac:dyDescent="0.2">
      <c r="A6" s="361" t="s">
        <v>214</v>
      </c>
      <c r="B6" s="361"/>
      <c r="C6" s="324" t="s">
        <v>212</v>
      </c>
      <c r="D6" s="324"/>
      <c r="E6" s="324"/>
      <c r="F6" s="324"/>
      <c r="G6" s="319" t="s">
        <v>73</v>
      </c>
      <c r="H6" s="319"/>
    </row>
    <row r="7" spans="1:8" ht="90.75" customHeight="1" x14ac:dyDescent="0.2">
      <c r="A7" s="362"/>
      <c r="B7" s="362"/>
      <c r="C7" s="57" t="s">
        <v>438</v>
      </c>
      <c r="D7" s="57" t="s">
        <v>439</v>
      </c>
      <c r="E7" s="166" t="s">
        <v>440</v>
      </c>
      <c r="F7" s="52" t="s">
        <v>211</v>
      </c>
      <c r="G7" s="321"/>
      <c r="H7" s="321"/>
    </row>
    <row r="8" spans="1:8" ht="22.5" customHeight="1" x14ac:dyDescent="0.2">
      <c r="A8" s="309" t="s">
        <v>269</v>
      </c>
      <c r="B8" s="309"/>
      <c r="C8" s="108">
        <v>1240</v>
      </c>
      <c r="D8" s="108">
        <v>97</v>
      </c>
      <c r="E8" s="165">
        <v>195</v>
      </c>
      <c r="F8" s="91">
        <f t="shared" ref="F8:F16" si="0">SUM(C8:E8)</f>
        <v>1532</v>
      </c>
      <c r="G8" s="333" t="s">
        <v>75</v>
      </c>
      <c r="H8" s="333"/>
    </row>
    <row r="9" spans="1:8" ht="22.5" customHeight="1" x14ac:dyDescent="0.2">
      <c r="A9" s="311" t="s">
        <v>270</v>
      </c>
      <c r="B9" s="311"/>
      <c r="C9" s="109">
        <v>245</v>
      </c>
      <c r="D9" s="109">
        <v>58</v>
      </c>
      <c r="E9" s="109">
        <v>85</v>
      </c>
      <c r="F9" s="93">
        <f t="shared" si="0"/>
        <v>388</v>
      </c>
      <c r="G9" s="332" t="s">
        <v>76</v>
      </c>
      <c r="H9" s="332"/>
    </row>
    <row r="10" spans="1:8" ht="22.5" customHeight="1" x14ac:dyDescent="0.2">
      <c r="A10" s="309" t="s">
        <v>74</v>
      </c>
      <c r="B10" s="309"/>
      <c r="C10" s="108">
        <v>2081</v>
      </c>
      <c r="D10" s="108">
        <v>2073</v>
      </c>
      <c r="E10" s="108">
        <v>1982</v>
      </c>
      <c r="F10" s="91">
        <f t="shared" si="0"/>
        <v>6136</v>
      </c>
      <c r="G10" s="333" t="s">
        <v>77</v>
      </c>
      <c r="H10" s="333"/>
    </row>
    <row r="11" spans="1:8" ht="22.5" customHeight="1" x14ac:dyDescent="0.2">
      <c r="A11" s="311" t="s">
        <v>377</v>
      </c>
      <c r="B11" s="311"/>
      <c r="C11" s="109">
        <v>3001</v>
      </c>
      <c r="D11" s="109">
        <v>3745</v>
      </c>
      <c r="E11" s="109">
        <v>2407</v>
      </c>
      <c r="F11" s="93">
        <f t="shared" si="0"/>
        <v>9153</v>
      </c>
      <c r="G11" s="332" t="s">
        <v>78</v>
      </c>
      <c r="H11" s="332"/>
    </row>
    <row r="12" spans="1:8" ht="30" customHeight="1" x14ac:dyDescent="0.2">
      <c r="A12" s="334" t="s">
        <v>378</v>
      </c>
      <c r="B12" s="334"/>
      <c r="C12" s="108">
        <v>19085</v>
      </c>
      <c r="D12" s="108">
        <v>18866</v>
      </c>
      <c r="E12" s="108">
        <v>14312</v>
      </c>
      <c r="F12" s="91">
        <f t="shared" si="0"/>
        <v>52263</v>
      </c>
      <c r="G12" s="333" t="s">
        <v>213</v>
      </c>
      <c r="H12" s="333"/>
    </row>
    <row r="13" spans="1:8" ht="22.5" customHeight="1" x14ac:dyDescent="0.2">
      <c r="A13" s="311" t="s">
        <v>379</v>
      </c>
      <c r="B13" s="311"/>
      <c r="C13" s="109">
        <v>3478</v>
      </c>
      <c r="D13" s="109">
        <v>3318</v>
      </c>
      <c r="E13" s="109">
        <v>2057</v>
      </c>
      <c r="F13" s="93">
        <f t="shared" si="0"/>
        <v>8853</v>
      </c>
      <c r="G13" s="332" t="s">
        <v>80</v>
      </c>
      <c r="H13" s="332"/>
    </row>
    <row r="14" spans="1:8" ht="22.5" customHeight="1" x14ac:dyDescent="0.2">
      <c r="A14" s="309" t="s">
        <v>54</v>
      </c>
      <c r="B14" s="309"/>
      <c r="C14" s="108">
        <v>9605</v>
      </c>
      <c r="D14" s="108">
        <v>9171</v>
      </c>
      <c r="E14" s="108">
        <v>3908</v>
      </c>
      <c r="F14" s="91">
        <f t="shared" si="0"/>
        <v>22684</v>
      </c>
      <c r="G14" s="333" t="s">
        <v>81</v>
      </c>
      <c r="H14" s="333"/>
    </row>
    <row r="15" spans="1:8" ht="22.5" customHeight="1" x14ac:dyDescent="0.2">
      <c r="A15" s="311" t="s">
        <v>55</v>
      </c>
      <c r="B15" s="311"/>
      <c r="C15" s="109">
        <v>197266</v>
      </c>
      <c r="D15" s="109">
        <v>137364</v>
      </c>
      <c r="E15" s="109">
        <v>87355</v>
      </c>
      <c r="F15" s="93">
        <f t="shared" si="0"/>
        <v>421985</v>
      </c>
      <c r="G15" s="332" t="s">
        <v>82</v>
      </c>
      <c r="H15" s="332"/>
    </row>
    <row r="16" spans="1:8" ht="22.5" customHeight="1" x14ac:dyDescent="0.2">
      <c r="A16" s="309" t="s">
        <v>52</v>
      </c>
      <c r="B16" s="309"/>
      <c r="C16" s="108">
        <v>17960</v>
      </c>
      <c r="D16" s="108">
        <v>26406</v>
      </c>
      <c r="E16" s="108">
        <v>3023</v>
      </c>
      <c r="F16" s="91">
        <f t="shared" si="0"/>
        <v>47389</v>
      </c>
      <c r="G16" s="333" t="s">
        <v>83</v>
      </c>
      <c r="H16" s="333"/>
    </row>
    <row r="17" spans="1:10" ht="31.5" customHeight="1" x14ac:dyDescent="0.2">
      <c r="A17" s="330" t="s">
        <v>67</v>
      </c>
      <c r="B17" s="330"/>
      <c r="C17" s="94">
        <f>SUM(C8:C16)</f>
        <v>253961</v>
      </c>
      <c r="D17" s="94">
        <f>SUM(D8:D16)</f>
        <v>201098</v>
      </c>
      <c r="E17" s="94">
        <f>SUM(E8:E16)</f>
        <v>115324</v>
      </c>
      <c r="F17" s="94">
        <f>SUM(F8:F16)</f>
        <v>570383</v>
      </c>
      <c r="G17" s="327" t="s">
        <v>85</v>
      </c>
      <c r="H17" s="327"/>
    </row>
    <row r="18" spans="1:10" ht="17.25" customHeight="1" x14ac:dyDescent="0.2">
      <c r="C18" s="11"/>
      <c r="D18" s="11"/>
      <c r="E18" s="11"/>
      <c r="F18" s="11"/>
      <c r="G18" s="11"/>
    </row>
    <row r="19" spans="1:10" ht="15" x14ac:dyDescent="0.2">
      <c r="A19" s="360"/>
      <c r="B19" s="360"/>
      <c r="C19" s="360"/>
      <c r="D19" s="360"/>
      <c r="E19" s="15"/>
      <c r="F19" s="15"/>
      <c r="G19" s="1"/>
      <c r="H19" s="6"/>
      <c r="I19" s="6"/>
      <c r="J19" s="6"/>
    </row>
  </sheetData>
  <mergeCells count="28">
    <mergeCell ref="A9:B9"/>
    <mergeCell ref="A10:B10"/>
    <mergeCell ref="G13:H13"/>
    <mergeCell ref="G6:H7"/>
    <mergeCell ref="A8:B8"/>
    <mergeCell ref="G9:H9"/>
    <mergeCell ref="G10:H10"/>
    <mergeCell ref="A1:H1"/>
    <mergeCell ref="A2:H2"/>
    <mergeCell ref="A3:H3"/>
    <mergeCell ref="A4:H4"/>
    <mergeCell ref="G8:H8"/>
    <mergeCell ref="A6:B7"/>
    <mergeCell ref="C6:F6"/>
    <mergeCell ref="A19:D19"/>
    <mergeCell ref="A16:B16"/>
    <mergeCell ref="A17:B17"/>
    <mergeCell ref="A12:B12"/>
    <mergeCell ref="A11:B11"/>
    <mergeCell ref="G17:H17"/>
    <mergeCell ref="G14:H14"/>
    <mergeCell ref="A15:B15"/>
    <mergeCell ref="G11:H11"/>
    <mergeCell ref="G16:H16"/>
    <mergeCell ref="A14:B14"/>
    <mergeCell ref="A13:B13"/>
    <mergeCell ref="G15:H15"/>
    <mergeCell ref="G12:H1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activeCell="A5" sqref="A5"/>
    </sheetView>
  </sheetViews>
  <sheetFormatPr defaultColWidth="9.125" defaultRowHeight="14.25" x14ac:dyDescent="0.2"/>
  <cols>
    <col min="1" max="1" width="8.75" style="2" customWidth="1"/>
    <col min="2" max="2" width="15.625" style="2" customWidth="1"/>
    <col min="3" max="5" width="7.625" style="2" customWidth="1"/>
    <col min="6" max="6" width="9.25" style="2" customWidth="1"/>
    <col min="7" max="11" width="8.625" style="2" customWidth="1"/>
    <col min="12" max="12" width="9.875" style="2" customWidth="1"/>
    <col min="13" max="13" width="13.875" style="2" customWidth="1"/>
    <col min="14" max="14" width="6.5" style="2" customWidth="1"/>
    <col min="15" max="16384" width="9.125" style="2"/>
  </cols>
  <sheetData>
    <row r="1" spans="1:14" ht="54" customHeight="1" x14ac:dyDescent="0.2">
      <c r="A1" s="232"/>
      <c r="B1" s="232"/>
      <c r="C1" s="232"/>
      <c r="D1" s="232"/>
      <c r="E1" s="232"/>
      <c r="F1" s="232"/>
      <c r="G1" s="232"/>
      <c r="H1" s="232"/>
      <c r="I1" s="232"/>
      <c r="J1" s="232"/>
      <c r="K1" s="232"/>
      <c r="L1" s="232"/>
      <c r="M1" s="338"/>
      <c r="N1" s="338"/>
    </row>
    <row r="2" spans="1:14" ht="57" customHeight="1" x14ac:dyDescent="0.3">
      <c r="A2" s="359" t="s">
        <v>229</v>
      </c>
      <c r="B2" s="359"/>
      <c r="C2" s="359"/>
      <c r="D2" s="359"/>
      <c r="E2" s="359"/>
      <c r="F2" s="359"/>
      <c r="G2" s="359"/>
      <c r="H2" s="359"/>
      <c r="I2" s="359"/>
      <c r="J2" s="359"/>
      <c r="K2" s="359"/>
      <c r="L2" s="359"/>
      <c r="M2" s="359"/>
      <c r="N2" s="359"/>
    </row>
    <row r="3" spans="1:14" ht="36.75" customHeight="1" x14ac:dyDescent="0.2">
      <c r="A3" s="313" t="s">
        <v>404</v>
      </c>
      <c r="B3" s="313"/>
      <c r="C3" s="313"/>
      <c r="D3" s="313"/>
      <c r="E3" s="313"/>
      <c r="F3" s="313"/>
      <c r="G3" s="313"/>
      <c r="H3" s="313"/>
      <c r="I3" s="313"/>
      <c r="J3" s="313"/>
      <c r="K3" s="313"/>
      <c r="L3" s="313"/>
      <c r="M3" s="313"/>
      <c r="N3" s="313"/>
    </row>
    <row r="4" spans="1:14" ht="18" customHeight="1" x14ac:dyDescent="0.2">
      <c r="A4" s="314">
        <v>2014</v>
      </c>
      <c r="B4" s="314"/>
      <c r="C4" s="314"/>
      <c r="D4" s="314"/>
      <c r="E4" s="314"/>
      <c r="F4" s="314"/>
      <c r="G4" s="314"/>
      <c r="H4" s="314"/>
      <c r="I4" s="314"/>
      <c r="J4" s="314"/>
      <c r="K4" s="314"/>
      <c r="L4" s="314"/>
      <c r="M4" s="314"/>
      <c r="N4" s="314"/>
    </row>
    <row r="5" spans="1:14" ht="15.75" x14ac:dyDescent="0.2">
      <c r="A5" s="51" t="s">
        <v>294</v>
      </c>
      <c r="B5" s="7"/>
      <c r="C5" s="331"/>
      <c r="D5" s="331"/>
      <c r="E5" s="331"/>
      <c r="F5" s="331"/>
      <c r="G5" s="331"/>
      <c r="H5" s="331"/>
      <c r="I5" s="56"/>
      <c r="K5" s="1"/>
      <c r="L5" s="1"/>
      <c r="M5" s="10"/>
      <c r="N5" s="45" t="s">
        <v>218</v>
      </c>
    </row>
    <row r="6" spans="1:14" ht="65.25" customHeight="1" x14ac:dyDescent="0.2">
      <c r="A6" s="306" t="s">
        <v>134</v>
      </c>
      <c r="B6" s="306"/>
      <c r="C6" s="330" t="s">
        <v>181</v>
      </c>
      <c r="D6" s="330"/>
      <c r="E6" s="330"/>
      <c r="F6" s="330"/>
      <c r="G6" s="62" t="s">
        <v>136</v>
      </c>
      <c r="H6" s="62" t="s">
        <v>53</v>
      </c>
      <c r="I6" s="62" t="s">
        <v>232</v>
      </c>
      <c r="J6" s="62" t="s">
        <v>135</v>
      </c>
      <c r="K6" s="62" t="s">
        <v>231</v>
      </c>
      <c r="L6" s="62" t="s">
        <v>133</v>
      </c>
      <c r="M6" s="319" t="s">
        <v>72</v>
      </c>
      <c r="N6" s="317" t="s">
        <v>230</v>
      </c>
    </row>
    <row r="7" spans="1:14" ht="64.5" customHeight="1" x14ac:dyDescent="0.2">
      <c r="A7" s="308"/>
      <c r="B7" s="308"/>
      <c r="C7" s="53" t="s">
        <v>381</v>
      </c>
      <c r="D7" s="53" t="s">
        <v>182</v>
      </c>
      <c r="E7" s="60" t="s">
        <v>233</v>
      </c>
      <c r="F7" s="60" t="s">
        <v>183</v>
      </c>
      <c r="G7" s="61" t="s">
        <v>137</v>
      </c>
      <c r="H7" s="61" t="s">
        <v>392</v>
      </c>
      <c r="I7" s="61" t="s">
        <v>393</v>
      </c>
      <c r="J7" s="61" t="s">
        <v>394</v>
      </c>
      <c r="K7" s="61" t="s">
        <v>403</v>
      </c>
      <c r="L7" s="61" t="s">
        <v>85</v>
      </c>
      <c r="M7" s="321"/>
      <c r="N7" s="318"/>
    </row>
    <row r="8" spans="1:14" ht="48" customHeight="1" x14ac:dyDescent="0.2">
      <c r="A8" s="309" t="s">
        <v>426</v>
      </c>
      <c r="B8" s="309"/>
      <c r="C8" s="90">
        <v>939193</v>
      </c>
      <c r="D8" s="90">
        <v>2439311</v>
      </c>
      <c r="E8" s="90">
        <v>3660200</v>
      </c>
      <c r="F8" s="90">
        <v>5226330</v>
      </c>
      <c r="G8" s="90">
        <v>555068</v>
      </c>
      <c r="H8" s="90">
        <v>124813</v>
      </c>
      <c r="I8" s="90">
        <v>325533</v>
      </c>
      <c r="J8" s="90">
        <v>87107</v>
      </c>
      <c r="K8" s="90">
        <v>912873</v>
      </c>
      <c r="L8" s="110">
        <f>SUM(C8:K8)</f>
        <v>14270428</v>
      </c>
      <c r="M8" s="119" t="s">
        <v>429</v>
      </c>
      <c r="N8" s="58">
        <v>41</v>
      </c>
    </row>
    <row r="9" spans="1:14" ht="48" customHeight="1" x14ac:dyDescent="0.2">
      <c r="A9" s="311" t="s">
        <v>427</v>
      </c>
      <c r="B9" s="311"/>
      <c r="C9" s="92">
        <v>583078</v>
      </c>
      <c r="D9" s="92">
        <v>833684</v>
      </c>
      <c r="E9" s="92">
        <v>1001068</v>
      </c>
      <c r="F9" s="92">
        <v>6634125</v>
      </c>
      <c r="G9" s="92">
        <v>1028197</v>
      </c>
      <c r="H9" s="92">
        <v>136296</v>
      </c>
      <c r="I9" s="92">
        <v>613918</v>
      </c>
      <c r="J9" s="92">
        <v>94779</v>
      </c>
      <c r="K9" s="92">
        <v>2270103</v>
      </c>
      <c r="L9" s="111">
        <f>SUM(C9:K9)</f>
        <v>13195248</v>
      </c>
      <c r="M9" s="120" t="s">
        <v>436</v>
      </c>
      <c r="N9" s="59">
        <v>42</v>
      </c>
    </row>
    <row r="10" spans="1:14" ht="48" customHeight="1" x14ac:dyDescent="0.2">
      <c r="A10" s="309" t="s">
        <v>428</v>
      </c>
      <c r="B10" s="309"/>
      <c r="C10" s="90">
        <v>72907</v>
      </c>
      <c r="D10" s="90">
        <v>85299</v>
      </c>
      <c r="E10" s="90">
        <v>67692</v>
      </c>
      <c r="F10" s="90">
        <v>8418708</v>
      </c>
      <c r="G10" s="90">
        <v>92834</v>
      </c>
      <c r="H10" s="90">
        <v>50199</v>
      </c>
      <c r="I10" s="90">
        <v>357196</v>
      </c>
      <c r="J10" s="90">
        <v>36880</v>
      </c>
      <c r="K10" s="90">
        <v>322067</v>
      </c>
      <c r="L10" s="110">
        <f>SUM(C10:K10)</f>
        <v>9503782</v>
      </c>
      <c r="M10" s="119" t="s">
        <v>437</v>
      </c>
      <c r="N10" s="58">
        <v>43</v>
      </c>
    </row>
    <row r="11" spans="1:14" ht="51" customHeight="1" x14ac:dyDescent="0.2">
      <c r="A11" s="330" t="s">
        <v>67</v>
      </c>
      <c r="B11" s="330"/>
      <c r="C11" s="112">
        <f>SUM(C8:C10)</f>
        <v>1595178</v>
      </c>
      <c r="D11" s="112">
        <f t="shared" ref="D11:K11" si="0">SUM(D8:D10)</f>
        <v>3358294</v>
      </c>
      <c r="E11" s="112">
        <f t="shared" si="0"/>
        <v>4728960</v>
      </c>
      <c r="F11" s="112">
        <f t="shared" si="0"/>
        <v>20279163</v>
      </c>
      <c r="G11" s="112">
        <f t="shared" si="0"/>
        <v>1676099</v>
      </c>
      <c r="H11" s="112">
        <f t="shared" si="0"/>
        <v>311308</v>
      </c>
      <c r="I11" s="112">
        <f t="shared" si="0"/>
        <v>1296647</v>
      </c>
      <c r="J11" s="112">
        <f t="shared" si="0"/>
        <v>218766</v>
      </c>
      <c r="K11" s="112">
        <f t="shared" si="0"/>
        <v>3505043</v>
      </c>
      <c r="L11" s="112">
        <f>SUM(L8:L10)</f>
        <v>36969458</v>
      </c>
      <c r="M11" s="337" t="s">
        <v>85</v>
      </c>
      <c r="N11" s="337"/>
    </row>
    <row r="12" spans="1:14" ht="21" customHeight="1" x14ac:dyDescent="0.2"/>
    <row r="13" spans="1:14" ht="21" customHeight="1" x14ac:dyDescent="0.2"/>
    <row r="14" spans="1:14" ht="21" customHeight="1" x14ac:dyDescent="0.2"/>
    <row r="15" spans="1:14" ht="21" customHeight="1" x14ac:dyDescent="0.2"/>
    <row r="16" spans="1:14" ht="21" customHeight="1" x14ac:dyDescent="0.2"/>
    <row r="17" ht="21" customHeight="1" x14ac:dyDescent="0.2"/>
    <row r="18" ht="21" customHeight="1" x14ac:dyDescent="0.2"/>
    <row r="19" ht="30" customHeight="1" x14ac:dyDescent="0.2"/>
    <row r="20" ht="21" customHeight="1" x14ac:dyDescent="0.2"/>
    <row r="21" ht="21" customHeight="1" x14ac:dyDescent="0.2"/>
    <row r="22" ht="21" customHeight="1" x14ac:dyDescent="0.2"/>
    <row r="23" ht="21" customHeight="1" x14ac:dyDescent="0.2"/>
    <row r="24" ht="21" customHeight="1" x14ac:dyDescent="0.2"/>
    <row r="25" ht="3.95" customHeight="1" x14ac:dyDescent="0.2"/>
    <row r="26" ht="30" customHeight="1" x14ac:dyDescent="0.2"/>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Normal="100" zoomScaleSheetLayoutView="100" workbookViewId="0">
      <selection activeCell="A5" sqref="A5"/>
    </sheetView>
  </sheetViews>
  <sheetFormatPr defaultColWidth="9.125" defaultRowHeight="14.25" x14ac:dyDescent="0.2"/>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x14ac:dyDescent="0.2">
      <c r="A1" s="232"/>
      <c r="B1" s="232"/>
      <c r="C1" s="232"/>
      <c r="D1" s="232"/>
      <c r="E1" s="232"/>
      <c r="F1" s="232"/>
      <c r="G1" s="232"/>
      <c r="H1" s="232"/>
      <c r="I1" s="232"/>
      <c r="J1" s="232"/>
      <c r="K1" s="232"/>
      <c r="L1" s="232"/>
      <c r="M1" s="232"/>
      <c r="N1" s="13"/>
      <c r="O1" s="13"/>
      <c r="P1" s="13"/>
      <c r="Q1" s="13"/>
      <c r="R1" s="13"/>
    </row>
    <row r="2" spans="1:18" ht="62.25" customHeight="1" x14ac:dyDescent="0.3">
      <c r="A2" s="359" t="s">
        <v>241</v>
      </c>
      <c r="B2" s="359"/>
      <c r="C2" s="359"/>
      <c r="D2" s="359"/>
      <c r="E2" s="359"/>
      <c r="F2" s="359"/>
      <c r="G2" s="359"/>
      <c r="H2" s="359"/>
      <c r="I2" s="359"/>
      <c r="J2" s="359"/>
      <c r="K2" s="359"/>
      <c r="L2" s="359"/>
      <c r="M2" s="359"/>
      <c r="N2" s="8"/>
      <c r="O2" s="8"/>
      <c r="P2" s="8"/>
      <c r="Q2" s="8"/>
      <c r="R2" s="8"/>
    </row>
    <row r="3" spans="1:18" ht="38.25" customHeight="1" x14ac:dyDescent="0.2">
      <c r="A3" s="313" t="s">
        <v>406</v>
      </c>
      <c r="B3" s="313"/>
      <c r="C3" s="313"/>
      <c r="D3" s="313"/>
      <c r="E3" s="313"/>
      <c r="F3" s="313"/>
      <c r="G3" s="313"/>
      <c r="H3" s="313"/>
      <c r="I3" s="313"/>
      <c r="J3" s="313"/>
      <c r="K3" s="313"/>
      <c r="L3" s="313"/>
      <c r="M3" s="313"/>
      <c r="N3" s="5"/>
      <c r="O3" s="5"/>
      <c r="P3" s="5"/>
      <c r="Q3" s="5"/>
      <c r="R3" s="5"/>
    </row>
    <row r="4" spans="1:18" ht="15.75" customHeight="1" x14ac:dyDescent="0.2">
      <c r="A4" s="314">
        <v>2014</v>
      </c>
      <c r="B4" s="314"/>
      <c r="C4" s="314"/>
      <c r="D4" s="314"/>
      <c r="E4" s="314"/>
      <c r="F4" s="314"/>
      <c r="G4" s="314"/>
      <c r="H4" s="314"/>
      <c r="I4" s="314"/>
      <c r="J4" s="314"/>
      <c r="K4" s="314"/>
      <c r="L4" s="314"/>
      <c r="M4" s="314"/>
      <c r="N4" s="9"/>
      <c r="O4" s="9"/>
      <c r="P4" s="9"/>
      <c r="Q4" s="9"/>
      <c r="R4" s="9"/>
    </row>
    <row r="5" spans="1:18" ht="15.75" x14ac:dyDescent="0.2">
      <c r="A5" s="51" t="s">
        <v>295</v>
      </c>
      <c r="B5" s="7"/>
      <c r="C5" s="331"/>
      <c r="D5" s="331"/>
      <c r="E5" s="331"/>
      <c r="F5" s="331"/>
      <c r="G5" s="331"/>
      <c r="H5" s="331"/>
      <c r="I5" s="56"/>
      <c r="K5" s="1"/>
      <c r="L5" s="10"/>
      <c r="M5" s="45" t="s">
        <v>217</v>
      </c>
    </row>
    <row r="6" spans="1:18" ht="103.5" customHeight="1" x14ac:dyDescent="0.2">
      <c r="A6" s="310" t="s">
        <v>134</v>
      </c>
      <c r="B6" s="310"/>
      <c r="C6" s="65" t="s">
        <v>400</v>
      </c>
      <c r="D6" s="65" t="s">
        <v>399</v>
      </c>
      <c r="E6" s="65" t="s">
        <v>398</v>
      </c>
      <c r="F6" s="65" t="s">
        <v>397</v>
      </c>
      <c r="G6" s="65" t="s">
        <v>395</v>
      </c>
      <c r="H6" s="65" t="s">
        <v>396</v>
      </c>
      <c r="I6" s="65" t="s">
        <v>405</v>
      </c>
      <c r="J6" s="65" t="s">
        <v>402</v>
      </c>
      <c r="K6" s="65" t="s">
        <v>189</v>
      </c>
      <c r="L6" s="66" t="s">
        <v>72</v>
      </c>
      <c r="M6" s="67" t="s">
        <v>184</v>
      </c>
    </row>
    <row r="7" spans="1:18" ht="45" customHeight="1" x14ac:dyDescent="0.2">
      <c r="A7" s="309" t="s">
        <v>426</v>
      </c>
      <c r="B7" s="309"/>
      <c r="C7" s="90">
        <v>119491</v>
      </c>
      <c r="D7" s="90">
        <v>378955</v>
      </c>
      <c r="E7" s="90">
        <v>786099</v>
      </c>
      <c r="F7" s="90">
        <v>180317</v>
      </c>
      <c r="G7" s="90">
        <v>969403</v>
      </c>
      <c r="H7" s="90">
        <v>219943</v>
      </c>
      <c r="I7" s="90">
        <v>257576</v>
      </c>
      <c r="J7" s="90">
        <v>744976</v>
      </c>
      <c r="K7" s="91">
        <f>SUM(C7:J7)</f>
        <v>3656760</v>
      </c>
      <c r="L7" s="119" t="s">
        <v>429</v>
      </c>
      <c r="M7" s="63">
        <v>41</v>
      </c>
      <c r="N7" s="4"/>
    </row>
    <row r="8" spans="1:18" ht="45" customHeight="1" x14ac:dyDescent="0.2">
      <c r="A8" s="311" t="s">
        <v>427</v>
      </c>
      <c r="B8" s="311"/>
      <c r="C8" s="92">
        <v>26964</v>
      </c>
      <c r="D8" s="92">
        <v>208783</v>
      </c>
      <c r="E8" s="92">
        <v>723824</v>
      </c>
      <c r="F8" s="92">
        <v>340103</v>
      </c>
      <c r="G8" s="92">
        <v>1988160</v>
      </c>
      <c r="H8" s="92">
        <v>267005</v>
      </c>
      <c r="I8" s="92">
        <v>325767</v>
      </c>
      <c r="J8" s="92">
        <v>1174723</v>
      </c>
      <c r="K8" s="93">
        <f>SUM(C8:J8)</f>
        <v>5055329</v>
      </c>
      <c r="L8" s="120" t="s">
        <v>436</v>
      </c>
      <c r="M8" s="64">
        <v>42</v>
      </c>
      <c r="N8" s="4"/>
    </row>
    <row r="9" spans="1:18" ht="45" customHeight="1" x14ac:dyDescent="0.2">
      <c r="A9" s="309" t="s">
        <v>428</v>
      </c>
      <c r="B9" s="309"/>
      <c r="C9" s="90">
        <v>27690</v>
      </c>
      <c r="D9" s="90">
        <v>77099</v>
      </c>
      <c r="E9" s="90">
        <v>55913</v>
      </c>
      <c r="F9" s="90">
        <v>95284</v>
      </c>
      <c r="G9" s="90">
        <v>166364</v>
      </c>
      <c r="H9" s="90">
        <v>47563</v>
      </c>
      <c r="I9" s="90">
        <v>279235</v>
      </c>
      <c r="J9" s="90">
        <v>658961</v>
      </c>
      <c r="K9" s="91">
        <f>SUM(C9:J9)</f>
        <v>1408109</v>
      </c>
      <c r="L9" s="119" t="s">
        <v>437</v>
      </c>
      <c r="M9" s="63">
        <v>43</v>
      </c>
      <c r="N9" s="4"/>
    </row>
    <row r="10" spans="1:18" ht="44.25" customHeight="1" x14ac:dyDescent="0.2">
      <c r="A10" s="310" t="s">
        <v>67</v>
      </c>
      <c r="B10" s="310"/>
      <c r="C10" s="94">
        <f>SUM(C7:C9)</f>
        <v>174145</v>
      </c>
      <c r="D10" s="94">
        <f t="shared" ref="D10:K10" si="0">SUM(D7:D9)</f>
        <v>664837</v>
      </c>
      <c r="E10" s="94">
        <f t="shared" si="0"/>
        <v>1565836</v>
      </c>
      <c r="F10" s="94">
        <f t="shared" si="0"/>
        <v>615704</v>
      </c>
      <c r="G10" s="94">
        <f t="shared" si="0"/>
        <v>3123927</v>
      </c>
      <c r="H10" s="94">
        <f t="shared" si="0"/>
        <v>534511</v>
      </c>
      <c r="I10" s="94">
        <f t="shared" si="0"/>
        <v>862578</v>
      </c>
      <c r="J10" s="94">
        <f t="shared" si="0"/>
        <v>2578660</v>
      </c>
      <c r="K10" s="94">
        <f t="shared" si="0"/>
        <v>10120198</v>
      </c>
      <c r="L10" s="327" t="s">
        <v>85</v>
      </c>
      <c r="M10" s="327"/>
    </row>
  </sheetData>
  <mergeCells count="11">
    <mergeCell ref="L10:M10"/>
    <mergeCell ref="C5:H5"/>
    <mergeCell ref="A1:M1"/>
    <mergeCell ref="A2:M2"/>
    <mergeCell ref="A3:M3"/>
    <mergeCell ref="A4:M4"/>
    <mergeCell ref="A7:B7"/>
    <mergeCell ref="A6:B6"/>
    <mergeCell ref="A8:B8"/>
    <mergeCell ref="A9:B9"/>
    <mergeCell ref="A10:B10"/>
  </mergeCells>
  <phoneticPr fontId="11"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A5" sqref="A5"/>
    </sheetView>
  </sheetViews>
  <sheetFormatPr defaultColWidth="9.125" defaultRowHeight="14.25" x14ac:dyDescent="0.2"/>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x14ac:dyDescent="0.2">
      <c r="A1" s="232"/>
      <c r="B1" s="232"/>
      <c r="C1" s="232"/>
      <c r="D1" s="232"/>
      <c r="E1" s="232"/>
      <c r="F1" s="13"/>
      <c r="G1" s="13"/>
      <c r="H1" s="13"/>
      <c r="I1" s="13"/>
      <c r="J1" s="13"/>
    </row>
    <row r="2" spans="1:10" ht="45" customHeight="1" x14ac:dyDescent="0.2">
      <c r="A2" s="312" t="s">
        <v>1</v>
      </c>
      <c r="B2" s="312"/>
      <c r="C2" s="312"/>
      <c r="D2" s="312"/>
      <c r="E2" s="312"/>
      <c r="F2" s="8"/>
      <c r="G2" s="8"/>
      <c r="H2" s="8"/>
      <c r="I2" s="8"/>
      <c r="J2" s="8"/>
    </row>
    <row r="3" spans="1:10" ht="34.5" customHeight="1" x14ac:dyDescent="0.2">
      <c r="A3" s="313" t="s">
        <v>407</v>
      </c>
      <c r="B3" s="313"/>
      <c r="C3" s="313"/>
      <c r="D3" s="313"/>
      <c r="E3" s="313"/>
      <c r="F3" s="5"/>
      <c r="G3" s="5"/>
      <c r="H3" s="5"/>
      <c r="I3" s="5"/>
      <c r="J3" s="5"/>
    </row>
    <row r="4" spans="1:10" ht="16.5" customHeight="1" x14ac:dyDescent="0.2">
      <c r="A4" s="314">
        <v>2014</v>
      </c>
      <c r="B4" s="314"/>
      <c r="C4" s="314"/>
      <c r="D4" s="314"/>
      <c r="E4" s="314"/>
      <c r="F4" s="9"/>
      <c r="G4" s="9"/>
      <c r="H4" s="9"/>
      <c r="I4" s="9"/>
      <c r="J4" s="9"/>
    </row>
    <row r="5" spans="1:10" ht="15.75" x14ac:dyDescent="0.2">
      <c r="A5" s="51" t="s">
        <v>296</v>
      </c>
      <c r="B5" s="7"/>
      <c r="C5" s="1"/>
      <c r="D5" s="10"/>
      <c r="E5" s="45" t="s">
        <v>444</v>
      </c>
    </row>
    <row r="6" spans="1:10" ht="47.25" customHeight="1" x14ac:dyDescent="0.2">
      <c r="A6" s="310" t="s">
        <v>18</v>
      </c>
      <c r="B6" s="310"/>
      <c r="C6" s="67" t="s">
        <v>235</v>
      </c>
      <c r="D6" s="337" t="s">
        <v>17</v>
      </c>
      <c r="E6" s="337"/>
    </row>
    <row r="7" spans="1:10" ht="24" customHeight="1" x14ac:dyDescent="0.2">
      <c r="A7" s="69" t="s">
        <v>383</v>
      </c>
      <c r="B7" s="69"/>
      <c r="C7" s="113"/>
      <c r="D7" s="73"/>
      <c r="E7" s="74" t="s">
        <v>21</v>
      </c>
      <c r="F7" s="4"/>
    </row>
    <row r="8" spans="1:10" ht="20.25" customHeight="1" x14ac:dyDescent="0.2">
      <c r="A8" s="77"/>
      <c r="B8" s="78" t="s">
        <v>2</v>
      </c>
      <c r="C8" s="77">
        <v>12168453</v>
      </c>
      <c r="D8" s="79" t="s">
        <v>22</v>
      </c>
      <c r="E8" s="80"/>
      <c r="F8" s="4"/>
    </row>
    <row r="9" spans="1:10" ht="20.25" customHeight="1" x14ac:dyDescent="0.2">
      <c r="A9" s="70"/>
      <c r="B9" s="71" t="s">
        <v>3</v>
      </c>
      <c r="C9" s="70">
        <v>50181427</v>
      </c>
      <c r="D9" s="73" t="s">
        <v>23</v>
      </c>
      <c r="E9" s="75"/>
      <c r="F9" s="4"/>
    </row>
    <row r="10" spans="1:10" ht="20.25" customHeight="1" x14ac:dyDescent="0.2">
      <c r="A10" s="77"/>
      <c r="B10" s="78" t="s">
        <v>19</v>
      </c>
      <c r="C10" s="77"/>
      <c r="D10" s="79" t="s">
        <v>24</v>
      </c>
      <c r="E10" s="80"/>
      <c r="F10" s="4"/>
    </row>
    <row r="11" spans="1:10" ht="28.5" customHeight="1" x14ac:dyDescent="0.2">
      <c r="A11" s="70"/>
      <c r="B11" s="72" t="s">
        <v>306</v>
      </c>
      <c r="C11" s="70">
        <v>9854307</v>
      </c>
      <c r="D11" s="76" t="s">
        <v>25</v>
      </c>
      <c r="E11" s="75"/>
    </row>
    <row r="12" spans="1:10" ht="20.25" customHeight="1" x14ac:dyDescent="0.2">
      <c r="A12" s="77"/>
      <c r="B12" s="81" t="s">
        <v>185</v>
      </c>
      <c r="C12" s="77">
        <v>35720365</v>
      </c>
      <c r="D12" s="82" t="s">
        <v>26</v>
      </c>
      <c r="E12" s="80"/>
    </row>
    <row r="13" spans="1:10" ht="20.25" customHeight="1" x14ac:dyDescent="0.2">
      <c r="A13" s="70"/>
      <c r="B13" s="71" t="s">
        <v>4</v>
      </c>
      <c r="C13" s="70">
        <v>2550109</v>
      </c>
      <c r="D13" s="73" t="s">
        <v>27</v>
      </c>
      <c r="E13" s="75"/>
    </row>
    <row r="14" spans="1:10" ht="24" customHeight="1" x14ac:dyDescent="0.2">
      <c r="A14" s="83" t="s">
        <v>161</v>
      </c>
      <c r="B14" s="83"/>
      <c r="C14" s="115">
        <v>3531090</v>
      </c>
      <c r="D14" s="79"/>
      <c r="E14" s="84" t="s">
        <v>162</v>
      </c>
      <c r="F14" s="4"/>
    </row>
    <row r="15" spans="1:10" ht="30" customHeight="1" x14ac:dyDescent="0.2">
      <c r="A15" s="339" t="s">
        <v>67</v>
      </c>
      <c r="B15" s="339"/>
      <c r="C15" s="116">
        <f>SUM(C7:C14)</f>
        <v>114005751</v>
      </c>
      <c r="D15" s="340" t="s">
        <v>85</v>
      </c>
      <c r="E15" s="341"/>
    </row>
  </sheetData>
  <mergeCells count="8">
    <mergeCell ref="A1:E1"/>
    <mergeCell ref="A2:E2"/>
    <mergeCell ref="A3:E3"/>
    <mergeCell ref="A4:E4"/>
    <mergeCell ref="A15:B15"/>
    <mergeCell ref="D15:E15"/>
    <mergeCell ref="D6:E6"/>
    <mergeCell ref="A6:B6"/>
  </mergeCells>
  <phoneticPr fontId="11"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A5" sqref="A5"/>
    </sheetView>
  </sheetViews>
  <sheetFormatPr defaultColWidth="9.125" defaultRowHeight="14.25" x14ac:dyDescent="0.2"/>
  <cols>
    <col min="1" max="1" width="9.75" style="2" customWidth="1"/>
    <col min="2" max="2" width="15.625" style="2" customWidth="1"/>
    <col min="3" max="8" width="8.625" style="2" customWidth="1"/>
    <col min="9" max="11" width="9.625" style="2" customWidth="1"/>
    <col min="12" max="12" width="15.625" style="2" customWidth="1"/>
    <col min="13" max="13" width="6.625" style="2" customWidth="1"/>
    <col min="14" max="16384" width="9.125" style="2"/>
  </cols>
  <sheetData>
    <row r="1" spans="1:13" ht="54" customHeight="1" x14ac:dyDescent="0.2">
      <c r="A1" s="232"/>
      <c r="B1" s="232"/>
      <c r="C1" s="232"/>
      <c r="D1" s="232"/>
      <c r="E1" s="232"/>
      <c r="F1" s="232"/>
      <c r="G1" s="232"/>
      <c r="H1" s="232"/>
      <c r="I1" s="232"/>
      <c r="J1" s="232"/>
      <c r="K1" s="232"/>
      <c r="L1" s="232"/>
      <c r="M1" s="232"/>
    </row>
    <row r="2" spans="1:13" ht="37.5" customHeight="1" x14ac:dyDescent="0.2">
      <c r="A2" s="312" t="s">
        <v>243</v>
      </c>
      <c r="B2" s="312"/>
      <c r="C2" s="312"/>
      <c r="D2" s="312"/>
      <c r="E2" s="312"/>
      <c r="F2" s="312"/>
      <c r="G2" s="312"/>
      <c r="H2" s="312"/>
      <c r="I2" s="312"/>
      <c r="J2" s="312"/>
      <c r="K2" s="312"/>
      <c r="L2" s="312"/>
      <c r="M2" s="312"/>
    </row>
    <row r="3" spans="1:13" ht="33.75" customHeight="1" x14ac:dyDescent="0.2">
      <c r="A3" s="313" t="s">
        <v>408</v>
      </c>
      <c r="B3" s="313"/>
      <c r="C3" s="313"/>
      <c r="D3" s="313"/>
      <c r="E3" s="313"/>
      <c r="F3" s="313"/>
      <c r="G3" s="313"/>
      <c r="H3" s="313"/>
      <c r="I3" s="313"/>
      <c r="J3" s="313"/>
      <c r="K3" s="313"/>
      <c r="L3" s="313"/>
      <c r="M3" s="313"/>
    </row>
    <row r="4" spans="1:13" ht="15" customHeight="1" x14ac:dyDescent="0.2">
      <c r="A4" s="314">
        <v>2014</v>
      </c>
      <c r="B4" s="314"/>
      <c r="C4" s="314"/>
      <c r="D4" s="314"/>
      <c r="E4" s="314"/>
      <c r="F4" s="314"/>
      <c r="G4" s="314"/>
      <c r="H4" s="314"/>
      <c r="I4" s="314"/>
      <c r="J4" s="314"/>
      <c r="K4" s="314"/>
      <c r="L4" s="314"/>
      <c r="M4" s="314"/>
    </row>
    <row r="5" spans="1:13" ht="15.75" x14ac:dyDescent="0.2">
      <c r="A5" s="51" t="s">
        <v>297</v>
      </c>
      <c r="B5" s="7"/>
      <c r="C5" s="7"/>
      <c r="D5" s="7"/>
      <c r="E5" s="7"/>
      <c r="F5" s="7"/>
      <c r="G5" s="7"/>
      <c r="H5" s="7"/>
      <c r="I5" s="7"/>
      <c r="J5" s="7"/>
      <c r="K5" s="56"/>
      <c r="L5" s="10"/>
      <c r="M5" s="45" t="s">
        <v>228</v>
      </c>
    </row>
    <row r="6" spans="1:13" ht="30" customHeight="1" x14ac:dyDescent="0.2">
      <c r="A6" s="306" t="s">
        <v>134</v>
      </c>
      <c r="B6" s="306"/>
      <c r="C6" s="330" t="s">
        <v>244</v>
      </c>
      <c r="D6" s="330"/>
      <c r="E6" s="330"/>
      <c r="F6" s="330" t="s">
        <v>186</v>
      </c>
      <c r="G6" s="330"/>
      <c r="H6" s="330"/>
      <c r="I6" s="306" t="s">
        <v>48</v>
      </c>
      <c r="J6" s="306" t="s">
        <v>50</v>
      </c>
      <c r="K6" s="306" t="s">
        <v>49</v>
      </c>
      <c r="L6" s="342" t="s">
        <v>72</v>
      </c>
      <c r="M6" s="317" t="s">
        <v>193</v>
      </c>
    </row>
    <row r="7" spans="1:13" ht="44.25" customHeight="1" x14ac:dyDescent="0.2">
      <c r="A7" s="308"/>
      <c r="B7" s="308"/>
      <c r="C7" s="53" t="s">
        <v>187</v>
      </c>
      <c r="D7" s="53" t="s">
        <v>188</v>
      </c>
      <c r="E7" s="53" t="s">
        <v>189</v>
      </c>
      <c r="F7" s="60" t="s">
        <v>190</v>
      </c>
      <c r="G7" s="60" t="s">
        <v>191</v>
      </c>
      <c r="H7" s="60" t="s">
        <v>192</v>
      </c>
      <c r="I7" s="308"/>
      <c r="J7" s="308"/>
      <c r="K7" s="308"/>
      <c r="L7" s="343"/>
      <c r="M7" s="344"/>
    </row>
    <row r="8" spans="1:13" ht="55.5" customHeight="1" x14ac:dyDescent="0.2">
      <c r="A8" s="365" t="s">
        <v>426</v>
      </c>
      <c r="B8" s="365"/>
      <c r="C8" s="126">
        <v>33489098</v>
      </c>
      <c r="D8" s="126">
        <v>1593940</v>
      </c>
      <c r="E8" s="148">
        <f>SUM(C8:D8)</f>
        <v>35083038</v>
      </c>
      <c r="F8" s="126">
        <v>14270428</v>
      </c>
      <c r="G8" s="126">
        <v>3656758</v>
      </c>
      <c r="H8" s="148">
        <f>SUM(F8:G8)</f>
        <v>17927186</v>
      </c>
      <c r="I8" s="148">
        <f>SUM(E8-H8)</f>
        <v>17155852</v>
      </c>
      <c r="J8" s="126">
        <v>1016084</v>
      </c>
      <c r="K8" s="148">
        <f>SUM(I8-J8)</f>
        <v>16139768</v>
      </c>
      <c r="L8" s="127" t="s">
        <v>429</v>
      </c>
      <c r="M8" s="128">
        <v>41</v>
      </c>
    </row>
    <row r="9" spans="1:13" ht="55.5" customHeight="1" x14ac:dyDescent="0.2">
      <c r="A9" s="366" t="s">
        <v>427</v>
      </c>
      <c r="B9" s="366"/>
      <c r="C9" s="129">
        <v>33817629</v>
      </c>
      <c r="D9" s="129">
        <v>1270301</v>
      </c>
      <c r="E9" s="147">
        <f>SUM(C9:D9)</f>
        <v>35087930</v>
      </c>
      <c r="F9" s="129">
        <v>13195247</v>
      </c>
      <c r="G9" s="129">
        <v>5055326</v>
      </c>
      <c r="H9" s="147">
        <f>SUM(F9:G9)</f>
        <v>18250573</v>
      </c>
      <c r="I9" s="147">
        <f>SUM(E9-H9)</f>
        <v>16837357</v>
      </c>
      <c r="J9" s="129">
        <v>1115959</v>
      </c>
      <c r="K9" s="147">
        <f>SUM(I9-J9)</f>
        <v>15721398</v>
      </c>
      <c r="L9" s="130" t="s">
        <v>436</v>
      </c>
      <c r="M9" s="131">
        <v>42</v>
      </c>
    </row>
    <row r="10" spans="1:13" ht="55.5" customHeight="1" x14ac:dyDescent="0.2">
      <c r="A10" s="367" t="s">
        <v>428</v>
      </c>
      <c r="B10" s="367"/>
      <c r="C10" s="132">
        <v>19157947</v>
      </c>
      <c r="D10" s="132">
        <v>666849</v>
      </c>
      <c r="E10" s="146">
        <f>SUM(C10:D10)</f>
        <v>19824796</v>
      </c>
      <c r="F10" s="132">
        <v>9503784</v>
      </c>
      <c r="G10" s="132">
        <v>1408108</v>
      </c>
      <c r="H10" s="146">
        <f>SUM(F10:G10)</f>
        <v>10911892</v>
      </c>
      <c r="I10" s="146">
        <f>SUM(E10-H10)</f>
        <v>8912904</v>
      </c>
      <c r="J10" s="132">
        <v>274229</v>
      </c>
      <c r="K10" s="146">
        <f>SUM(I10-J10)</f>
        <v>8638675</v>
      </c>
      <c r="L10" s="133" t="s">
        <v>437</v>
      </c>
      <c r="M10" s="134">
        <v>43</v>
      </c>
    </row>
    <row r="11" spans="1:13" ht="42.75" customHeight="1" x14ac:dyDescent="0.2">
      <c r="A11" s="363" t="s">
        <v>67</v>
      </c>
      <c r="B11" s="363"/>
      <c r="C11" s="135">
        <f>SUM(C8:C10)</f>
        <v>86464674</v>
      </c>
      <c r="D11" s="135">
        <f t="shared" ref="D11:K11" si="0">SUM(D8:D10)</f>
        <v>3531090</v>
      </c>
      <c r="E11" s="135">
        <f>SUM(C11:D11)</f>
        <v>89995764</v>
      </c>
      <c r="F11" s="135">
        <f t="shared" si="0"/>
        <v>36969459</v>
      </c>
      <c r="G11" s="135">
        <f t="shared" si="0"/>
        <v>10120192</v>
      </c>
      <c r="H11" s="135">
        <f>SUM(F11:G11)</f>
        <v>47089651</v>
      </c>
      <c r="I11" s="135">
        <f t="shared" si="0"/>
        <v>42906113</v>
      </c>
      <c r="J11" s="135">
        <f t="shared" si="0"/>
        <v>2406272</v>
      </c>
      <c r="K11" s="135">
        <f t="shared" si="0"/>
        <v>40499841</v>
      </c>
      <c r="L11" s="364" t="s">
        <v>85</v>
      </c>
      <c r="M11" s="364"/>
    </row>
  </sheetData>
  <mergeCells count="17">
    <mergeCell ref="A1:M1"/>
    <mergeCell ref="A2:M2"/>
    <mergeCell ref="A3:M3"/>
    <mergeCell ref="A4:M4"/>
    <mergeCell ref="K6:K7"/>
    <mergeCell ref="J6:J7"/>
    <mergeCell ref="A11:B11"/>
    <mergeCell ref="L11:M11"/>
    <mergeCell ref="A6:B7"/>
    <mergeCell ref="L6:L7"/>
    <mergeCell ref="M6:M7"/>
    <mergeCell ref="C6:E6"/>
    <mergeCell ref="A8:B8"/>
    <mergeCell ref="F6:H6"/>
    <mergeCell ref="A9:B9"/>
    <mergeCell ref="A10:B10"/>
    <mergeCell ref="I6:I7"/>
  </mergeCells>
  <phoneticPr fontId="11"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2"/>
  <sheetViews>
    <sheetView rightToLeft="1" view="pageBreakPreview" topLeftCell="A16" zoomScaleSheetLayoutView="100" workbookViewId="0">
      <selection activeCell="A5" sqref="A5"/>
    </sheetView>
  </sheetViews>
  <sheetFormatPr defaultColWidth="9.125" defaultRowHeight="14.25" x14ac:dyDescent="0.2"/>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3" ht="54" customHeight="1" x14ac:dyDescent="0.2">
      <c r="A1" s="232"/>
      <c r="B1" s="232"/>
      <c r="C1" s="232"/>
      <c r="D1" s="232"/>
      <c r="E1" s="232"/>
      <c r="F1" s="232"/>
      <c r="G1" s="232"/>
      <c r="H1" s="232"/>
      <c r="I1" s="232"/>
      <c r="J1" s="232"/>
      <c r="K1" s="232"/>
    </row>
    <row r="2" spans="1:13" ht="39" customHeight="1" x14ac:dyDescent="0.2">
      <c r="A2" s="312" t="s">
        <v>238</v>
      </c>
      <c r="B2" s="312"/>
      <c r="C2" s="312"/>
      <c r="D2" s="312"/>
      <c r="E2" s="312"/>
      <c r="F2" s="312"/>
      <c r="G2" s="312"/>
      <c r="H2" s="312"/>
      <c r="I2" s="312"/>
      <c r="J2" s="312"/>
      <c r="K2" s="312"/>
    </row>
    <row r="3" spans="1:13" ht="35.25" customHeight="1" x14ac:dyDescent="0.2">
      <c r="A3" s="313" t="s">
        <v>409</v>
      </c>
      <c r="B3" s="313"/>
      <c r="C3" s="313"/>
      <c r="D3" s="313"/>
      <c r="E3" s="313"/>
      <c r="F3" s="313"/>
      <c r="G3" s="313"/>
      <c r="H3" s="313"/>
      <c r="I3" s="313"/>
      <c r="J3" s="313"/>
      <c r="K3" s="313"/>
    </row>
    <row r="4" spans="1:13" ht="15" customHeight="1" x14ac:dyDescent="0.2">
      <c r="A4" s="314">
        <v>2014</v>
      </c>
      <c r="B4" s="314"/>
      <c r="C4" s="314"/>
      <c r="D4" s="314"/>
      <c r="E4" s="314"/>
      <c r="F4" s="314"/>
      <c r="G4" s="314"/>
      <c r="H4" s="314"/>
      <c r="I4" s="314"/>
      <c r="J4" s="314"/>
      <c r="K4" s="314"/>
    </row>
    <row r="5" spans="1:13" ht="15.75" x14ac:dyDescent="0.2">
      <c r="A5" s="7" t="s">
        <v>445</v>
      </c>
      <c r="B5" s="7"/>
      <c r="C5" s="3"/>
      <c r="D5" s="1"/>
      <c r="E5" s="1"/>
      <c r="F5" s="1"/>
      <c r="G5" s="10"/>
      <c r="H5" s="1"/>
      <c r="I5" s="1"/>
      <c r="J5" s="10"/>
      <c r="K5" s="10" t="s">
        <v>446</v>
      </c>
    </row>
    <row r="6" spans="1:13" ht="78" customHeight="1" x14ac:dyDescent="0.2">
      <c r="A6" s="351" t="s">
        <v>134</v>
      </c>
      <c r="B6" s="351"/>
      <c r="C6" s="101" t="s">
        <v>202</v>
      </c>
      <c r="D6" s="101" t="s">
        <v>197</v>
      </c>
      <c r="E6" s="101" t="s">
        <v>198</v>
      </c>
      <c r="F6" s="101" t="s">
        <v>194</v>
      </c>
      <c r="G6" s="101" t="s">
        <v>195</v>
      </c>
      <c r="H6" s="353" t="s">
        <v>199</v>
      </c>
      <c r="I6" s="354"/>
      <c r="J6" s="355" t="s">
        <v>72</v>
      </c>
      <c r="K6" s="357" t="s">
        <v>196</v>
      </c>
    </row>
    <row r="7" spans="1:13" ht="45" customHeight="1" x14ac:dyDescent="0.2">
      <c r="A7" s="352"/>
      <c r="B7" s="352"/>
      <c r="C7" s="102" t="s">
        <v>117</v>
      </c>
      <c r="D7" s="102" t="s">
        <v>116</v>
      </c>
      <c r="E7" s="102" t="s">
        <v>115</v>
      </c>
      <c r="F7" s="102" t="s">
        <v>118</v>
      </c>
      <c r="G7" s="102" t="s">
        <v>119</v>
      </c>
      <c r="H7" s="103" t="s">
        <v>200</v>
      </c>
      <c r="I7" s="103" t="s">
        <v>201</v>
      </c>
      <c r="J7" s="356"/>
      <c r="K7" s="358"/>
    </row>
    <row r="8" spans="1:13" ht="49.5" customHeight="1" x14ac:dyDescent="0.2">
      <c r="A8" s="349" t="s">
        <v>426</v>
      </c>
      <c r="B8" s="349"/>
      <c r="C8" s="96">
        <v>35142</v>
      </c>
      <c r="D8" s="97">
        <v>41</v>
      </c>
      <c r="E8" s="97">
        <v>10</v>
      </c>
      <c r="F8" s="96">
        <v>138143</v>
      </c>
      <c r="G8" s="96">
        <v>67553</v>
      </c>
      <c r="H8" s="96">
        <v>8916132</v>
      </c>
      <c r="I8" s="96">
        <v>7223637</v>
      </c>
      <c r="J8" s="162" t="s">
        <v>429</v>
      </c>
      <c r="K8" s="95">
        <v>41</v>
      </c>
    </row>
    <row r="9" spans="1:13" ht="49.5" customHeight="1" x14ac:dyDescent="0.2">
      <c r="A9" s="348" t="s">
        <v>427</v>
      </c>
      <c r="B9" s="348"/>
      <c r="C9" s="99">
        <v>50723.664449371769</v>
      </c>
      <c r="D9" s="99">
        <v>38</v>
      </c>
      <c r="E9" s="99">
        <v>17</v>
      </c>
      <c r="F9" s="98">
        <v>236274.23637693404</v>
      </c>
      <c r="G9" s="98">
        <v>112338.06734027909</v>
      </c>
      <c r="H9" s="98">
        <v>8594369</v>
      </c>
      <c r="I9" s="98">
        <v>7127028</v>
      </c>
      <c r="J9" s="163" t="s">
        <v>436</v>
      </c>
      <c r="K9" s="100">
        <v>42</v>
      </c>
      <c r="M9" s="164"/>
    </row>
    <row r="10" spans="1:13" ht="49.5" customHeight="1" x14ac:dyDescent="0.2">
      <c r="A10" s="349" t="s">
        <v>428</v>
      </c>
      <c r="B10" s="349"/>
      <c r="C10" s="97">
        <v>40501.497444593784</v>
      </c>
      <c r="D10" s="97">
        <v>45</v>
      </c>
      <c r="E10" s="97">
        <v>16</v>
      </c>
      <c r="F10" s="96">
        <v>192484.1604701555</v>
      </c>
      <c r="G10" s="96">
        <v>86318.999692126905</v>
      </c>
      <c r="H10" s="96">
        <v>4214020</v>
      </c>
      <c r="I10" s="96">
        <v>4424653</v>
      </c>
      <c r="J10" s="162" t="s">
        <v>437</v>
      </c>
      <c r="K10" s="95">
        <v>43</v>
      </c>
    </row>
    <row r="11" spans="1:13" ht="40.5" customHeight="1" x14ac:dyDescent="0.2">
      <c r="A11" s="345" t="s">
        <v>67</v>
      </c>
      <c r="B11" s="345"/>
      <c r="C11" s="104">
        <v>38114</v>
      </c>
      <c r="D11" s="104">
        <v>41</v>
      </c>
      <c r="E11" s="104">
        <v>11</v>
      </c>
      <c r="F11" s="104">
        <v>157781</v>
      </c>
      <c r="G11" s="104">
        <v>75223</v>
      </c>
      <c r="H11" s="104">
        <f>SUM(H8:H10)</f>
        <v>21724521</v>
      </c>
      <c r="I11" s="104">
        <f>SUM(I8:I10)</f>
        <v>18775318</v>
      </c>
      <c r="J11" s="350" t="s">
        <v>85</v>
      </c>
      <c r="K11" s="350"/>
    </row>
    <row r="12" spans="1:13" s="54" customFormat="1" ht="21.75" customHeight="1" x14ac:dyDescent="0.2">
      <c r="A12" s="346" t="s">
        <v>410</v>
      </c>
      <c r="B12" s="346"/>
      <c r="C12" s="346"/>
      <c r="D12" s="346"/>
      <c r="E12" s="151"/>
      <c r="F12" s="368" t="s">
        <v>51</v>
      </c>
      <c r="G12" s="368"/>
      <c r="H12" s="368"/>
      <c r="I12" s="368"/>
      <c r="J12" s="368"/>
      <c r="K12" s="368"/>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1" type="noConversion"/>
  <printOptions horizontalCentered="1" verticalCentered="1"/>
  <pageMargins left="0" right="0" top="0" bottom="0" header="0.31496062992125984" footer="0.31496062992125984"/>
  <pageSetup paperSize="9" orientation="landscape" r:id="rId1"/>
  <rowBreaks count="1" manualBreakCount="1">
    <brk id="12" max="10"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9" sqref="A9"/>
    </sheetView>
  </sheetViews>
  <sheetFormatPr defaultRowHeight="14.25" x14ac:dyDescent="0.2"/>
  <cols>
    <col min="1" max="1" width="72.875" customWidth="1"/>
  </cols>
  <sheetData>
    <row r="1" spans="1:1" ht="118.5" customHeight="1" x14ac:dyDescent="0.6">
      <c r="A1" s="152" t="s">
        <v>280</v>
      </c>
    </row>
    <row r="2" spans="1:1" ht="118.5" customHeight="1" x14ac:dyDescent="0.2">
      <c r="A2" s="153" t="s">
        <v>302</v>
      </c>
    </row>
  </sheetData>
  <phoneticPr fontId="11" type="noConversion"/>
  <printOptions horizontalCentered="1" verticalCentered="1"/>
  <pageMargins left="0" right="0" top="1" bottom="0" header="0.3" footer="0.3"/>
  <pageSetup paperSize="9" scale="97" orientation="landscape" r:id="rId1"/>
  <rowBreaks count="1" manualBreakCount="1">
    <brk id="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activeCell="A9" sqref="A9"/>
    </sheetView>
  </sheetViews>
  <sheetFormatPr defaultColWidth="9.125" defaultRowHeight="14.25" x14ac:dyDescent="0.2"/>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x14ac:dyDescent="0.2">
      <c r="A1" s="232"/>
      <c r="B1" s="232"/>
      <c r="C1" s="232"/>
      <c r="D1" s="232"/>
      <c r="E1" s="232"/>
      <c r="F1" s="232"/>
      <c r="G1" s="232"/>
      <c r="H1" s="232"/>
      <c r="I1" s="232"/>
      <c r="J1" s="232"/>
      <c r="K1" s="232"/>
      <c r="L1" s="232"/>
      <c r="M1" s="232"/>
      <c r="N1" s="43"/>
    </row>
    <row r="2" spans="1:15" ht="38.25" customHeight="1" x14ac:dyDescent="0.2">
      <c r="A2" s="312" t="s">
        <v>304</v>
      </c>
      <c r="B2" s="312"/>
      <c r="C2" s="312"/>
      <c r="D2" s="312"/>
      <c r="E2" s="312"/>
      <c r="F2" s="312"/>
      <c r="G2" s="312"/>
      <c r="H2" s="312"/>
      <c r="I2" s="312"/>
      <c r="J2" s="312"/>
      <c r="K2" s="312"/>
      <c r="L2" s="312"/>
      <c r="M2" s="312"/>
      <c r="N2" s="8"/>
    </row>
    <row r="3" spans="1:15" ht="32.25" customHeight="1" x14ac:dyDescent="0.2">
      <c r="A3" s="313" t="s">
        <v>413</v>
      </c>
      <c r="B3" s="313"/>
      <c r="C3" s="313"/>
      <c r="D3" s="313"/>
      <c r="E3" s="313"/>
      <c r="F3" s="313"/>
      <c r="G3" s="313"/>
      <c r="H3" s="313"/>
      <c r="I3" s="313"/>
      <c r="J3" s="313"/>
      <c r="K3" s="313"/>
      <c r="L3" s="313"/>
      <c r="M3" s="313"/>
      <c r="N3" s="9"/>
    </row>
    <row r="4" spans="1:15" ht="15" customHeight="1" x14ac:dyDescent="0.2">
      <c r="A4" s="314">
        <v>2014</v>
      </c>
      <c r="B4" s="314"/>
      <c r="C4" s="314"/>
      <c r="D4" s="314"/>
      <c r="E4" s="314"/>
      <c r="F4" s="314"/>
      <c r="G4" s="314"/>
      <c r="H4" s="314"/>
      <c r="I4" s="314"/>
      <c r="J4" s="314"/>
      <c r="K4" s="314"/>
      <c r="L4" s="314"/>
      <c r="M4" s="314"/>
      <c r="N4" s="9"/>
    </row>
    <row r="5" spans="1:15" ht="15.75" x14ac:dyDescent="0.2">
      <c r="A5" s="51" t="s">
        <v>447</v>
      </c>
      <c r="B5" s="7"/>
      <c r="C5" s="3"/>
      <c r="D5" s="1"/>
      <c r="E5" s="1"/>
      <c r="F5" s="1"/>
      <c r="G5" s="1"/>
      <c r="H5" s="1"/>
      <c r="I5" s="1"/>
      <c r="J5" s="10"/>
      <c r="K5" s="10"/>
      <c r="L5" s="1"/>
      <c r="M5" s="10" t="s">
        <v>448</v>
      </c>
      <c r="N5" s="10"/>
      <c r="O5" s="10"/>
    </row>
    <row r="6" spans="1:15" ht="30" customHeight="1" x14ac:dyDescent="0.2">
      <c r="A6" s="306" t="s">
        <v>68</v>
      </c>
      <c r="B6" s="306"/>
      <c r="C6" s="330" t="s">
        <v>374</v>
      </c>
      <c r="D6" s="330"/>
      <c r="E6" s="330"/>
      <c r="F6" s="330" t="s">
        <v>375</v>
      </c>
      <c r="G6" s="330"/>
      <c r="H6" s="330"/>
      <c r="I6" s="330" t="s">
        <v>205</v>
      </c>
      <c r="J6" s="330"/>
      <c r="K6" s="330"/>
      <c r="L6" s="319" t="s">
        <v>209</v>
      </c>
      <c r="M6" s="319" t="s">
        <v>170</v>
      </c>
    </row>
    <row r="7" spans="1:15" ht="30" customHeight="1" x14ac:dyDescent="0.2">
      <c r="A7" s="308"/>
      <c r="B7" s="308"/>
      <c r="C7" s="53" t="s">
        <v>171</v>
      </c>
      <c r="D7" s="53" t="s">
        <v>172</v>
      </c>
      <c r="E7" s="53" t="s">
        <v>173</v>
      </c>
      <c r="F7" s="53" t="s">
        <v>171</v>
      </c>
      <c r="G7" s="53" t="s">
        <v>172</v>
      </c>
      <c r="H7" s="53" t="s">
        <v>173</v>
      </c>
      <c r="I7" s="53" t="s">
        <v>171</v>
      </c>
      <c r="J7" s="53" t="s">
        <v>172</v>
      </c>
      <c r="K7" s="53" t="s">
        <v>173</v>
      </c>
      <c r="L7" s="321"/>
      <c r="M7" s="328"/>
    </row>
    <row r="8" spans="1:15" ht="48" customHeight="1" x14ac:dyDescent="0.2">
      <c r="A8" s="365" t="s">
        <v>426</v>
      </c>
      <c r="B8" s="365"/>
      <c r="C8" s="123">
        <v>547</v>
      </c>
      <c r="D8" s="123">
        <v>16</v>
      </c>
      <c r="E8" s="141">
        <f>SUM(C8:D8)</f>
        <v>563</v>
      </c>
      <c r="F8" s="123">
        <v>266992</v>
      </c>
      <c r="G8" s="123">
        <v>1289</v>
      </c>
      <c r="H8" s="141">
        <f>SUM(F8:G8)</f>
        <v>268281</v>
      </c>
      <c r="I8" s="141">
        <f>C8+F8</f>
        <v>267539</v>
      </c>
      <c r="J8" s="141">
        <f>D8+G8</f>
        <v>1305</v>
      </c>
      <c r="K8" s="141">
        <f>I8+J8</f>
        <v>268844</v>
      </c>
      <c r="L8" s="119" t="s">
        <v>429</v>
      </c>
      <c r="M8" s="49">
        <v>41</v>
      </c>
    </row>
    <row r="9" spans="1:15" ht="48" customHeight="1" x14ac:dyDescent="0.2">
      <c r="A9" s="366" t="s">
        <v>427</v>
      </c>
      <c r="B9" s="366"/>
      <c r="C9" s="122">
        <v>104</v>
      </c>
      <c r="D9" s="125">
        <v>20</v>
      </c>
      <c r="E9" s="143">
        <f>C9+D9</f>
        <v>124</v>
      </c>
      <c r="F9" s="122">
        <v>201367</v>
      </c>
      <c r="G9" s="122">
        <v>1460</v>
      </c>
      <c r="H9" s="143">
        <f>F9+G9</f>
        <v>202827</v>
      </c>
      <c r="I9" s="143">
        <v>201471</v>
      </c>
      <c r="J9" s="143">
        <v>1480</v>
      </c>
      <c r="K9" s="143">
        <f>I9+J9</f>
        <v>202951</v>
      </c>
      <c r="L9" s="120" t="s">
        <v>436</v>
      </c>
      <c r="M9" s="50">
        <v>42</v>
      </c>
    </row>
    <row r="10" spans="1:15" ht="48" customHeight="1" x14ac:dyDescent="0.2">
      <c r="A10" s="367" t="s">
        <v>428</v>
      </c>
      <c r="B10" s="367"/>
      <c r="C10" s="123">
        <v>360</v>
      </c>
      <c r="D10" s="123">
        <v>0</v>
      </c>
      <c r="E10" s="141">
        <f>C10+D10</f>
        <v>360</v>
      </c>
      <c r="F10" s="123">
        <v>133082</v>
      </c>
      <c r="G10" s="123">
        <v>1023</v>
      </c>
      <c r="H10" s="141">
        <f>F10+G10</f>
        <v>134105</v>
      </c>
      <c r="I10" s="141">
        <f>C10+F10</f>
        <v>133442</v>
      </c>
      <c r="J10" s="141">
        <f>D10+G10</f>
        <v>1023</v>
      </c>
      <c r="K10" s="141">
        <f>I10+J10</f>
        <v>134465</v>
      </c>
      <c r="L10" s="119" t="s">
        <v>437</v>
      </c>
      <c r="M10" s="49">
        <v>43</v>
      </c>
    </row>
    <row r="11" spans="1:15" ht="35.25" customHeight="1" x14ac:dyDescent="0.2">
      <c r="A11" s="310" t="s">
        <v>67</v>
      </c>
      <c r="B11" s="310"/>
      <c r="C11" s="124">
        <f>SUM(C8:C10)</f>
        <v>1011</v>
      </c>
      <c r="D11" s="124">
        <f>SUM(D8:D10)</f>
        <v>36</v>
      </c>
      <c r="E11" s="124">
        <f t="shared" ref="E11:K11" si="0">SUM(E8:E10)</f>
        <v>1047</v>
      </c>
      <c r="F11" s="124">
        <f t="shared" si="0"/>
        <v>601441</v>
      </c>
      <c r="G11" s="124">
        <f t="shared" si="0"/>
        <v>3772</v>
      </c>
      <c r="H11" s="124">
        <f t="shared" si="0"/>
        <v>605213</v>
      </c>
      <c r="I11" s="124">
        <f t="shared" si="0"/>
        <v>602452</v>
      </c>
      <c r="J11" s="124">
        <f t="shared" si="0"/>
        <v>3808</v>
      </c>
      <c r="K11" s="124">
        <f t="shared" si="0"/>
        <v>606260</v>
      </c>
      <c r="L11" s="327" t="s">
        <v>85</v>
      </c>
      <c r="M11" s="327"/>
    </row>
    <row r="12" spans="1:15" ht="22.5" customHeight="1" x14ac:dyDescent="0.2"/>
    <row r="13" spans="1:15" ht="30" customHeight="1" x14ac:dyDescent="0.2"/>
    <row r="14" spans="1:15" ht="22.5" customHeight="1" x14ac:dyDescent="0.2"/>
    <row r="15" spans="1:15" ht="22.5" customHeight="1" x14ac:dyDescent="0.2"/>
    <row r="16" spans="1:15" ht="22.5" customHeight="1" x14ac:dyDescent="0.2"/>
    <row r="17" spans="1:3" ht="22.5" customHeight="1" x14ac:dyDescent="0.2"/>
    <row r="18" spans="1:3" ht="22.5" customHeight="1" x14ac:dyDescent="0.2"/>
    <row r="19" spans="1:3" ht="3.95" customHeight="1" x14ac:dyDescent="0.2"/>
    <row r="20" spans="1:3" ht="26.25" customHeight="1" x14ac:dyDescent="0.2"/>
    <row r="21" spans="1:3" ht="15" customHeight="1" x14ac:dyDescent="0.2">
      <c r="A21" s="44"/>
      <c r="B21" s="44"/>
      <c r="C21" s="44"/>
    </row>
  </sheetData>
  <mergeCells count="15">
    <mergeCell ref="A1:M1"/>
    <mergeCell ref="A2:M2"/>
    <mergeCell ref="A3:M3"/>
    <mergeCell ref="A4:M4"/>
    <mergeCell ref="A9:B9"/>
    <mergeCell ref="A10:B10"/>
    <mergeCell ref="A11:B11"/>
    <mergeCell ref="I6:K6"/>
    <mergeCell ref="A6:B7"/>
    <mergeCell ref="L11:M11"/>
    <mergeCell ref="M6:M7"/>
    <mergeCell ref="C6:E6"/>
    <mergeCell ref="F6:H6"/>
    <mergeCell ref="L6:L7"/>
    <mergeCell ref="A8:B8"/>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0"/>
  <sheetViews>
    <sheetView rightToLeft="1" view="pageBreakPreview" zoomScale="80" zoomScaleNormal="100" zoomScaleSheetLayoutView="80" workbookViewId="0">
      <selection activeCell="C39" sqref="C39"/>
    </sheetView>
  </sheetViews>
  <sheetFormatPr defaultRowHeight="14.25" x14ac:dyDescent="0.2"/>
  <cols>
    <col min="1" max="1" width="6.75" style="169" customWidth="1"/>
    <col min="2" max="2" width="55.75" style="169" customWidth="1"/>
    <col min="3" max="3" width="9.375" style="169" customWidth="1"/>
    <col min="4" max="4" width="56" style="169" customWidth="1"/>
    <col min="5" max="5" width="6.75" style="169" customWidth="1"/>
    <col min="6" max="16384" width="9" style="169"/>
  </cols>
  <sheetData>
    <row r="1" spans="1:9" s="167" customFormat="1" ht="18.75" customHeight="1" x14ac:dyDescent="0.2">
      <c r="A1" s="242"/>
      <c r="B1" s="242"/>
      <c r="C1" s="242"/>
      <c r="D1" s="242"/>
      <c r="E1" s="242"/>
      <c r="F1" s="168"/>
      <c r="G1" s="168"/>
      <c r="H1" s="168"/>
      <c r="I1" s="168"/>
    </row>
    <row r="2" spans="1:9" ht="20.25" x14ac:dyDescent="0.3">
      <c r="A2" s="243" t="s">
        <v>492</v>
      </c>
      <c r="B2" s="243"/>
      <c r="C2" s="243"/>
      <c r="D2" s="243"/>
      <c r="E2" s="243"/>
    </row>
    <row r="3" spans="1:9" ht="14.25" customHeight="1" x14ac:dyDescent="0.25">
      <c r="A3" s="244" t="s">
        <v>542</v>
      </c>
      <c r="B3" s="244"/>
      <c r="C3" s="244"/>
      <c r="D3" s="244"/>
      <c r="E3" s="244"/>
    </row>
    <row r="4" spans="1:9" ht="38.25" customHeight="1" x14ac:dyDescent="0.2">
      <c r="A4" s="172" t="s">
        <v>460</v>
      </c>
      <c r="B4" s="171" t="s">
        <v>459</v>
      </c>
      <c r="C4" s="172" t="s">
        <v>458</v>
      </c>
      <c r="D4" s="171" t="s">
        <v>457</v>
      </c>
      <c r="E4" s="170" t="s">
        <v>456</v>
      </c>
    </row>
    <row r="5" spans="1:9" s="176" customFormat="1" ht="20.25" customHeight="1" thickBot="1" x14ac:dyDescent="0.25">
      <c r="A5" s="173"/>
      <c r="B5" s="175" t="s">
        <v>462</v>
      </c>
      <c r="C5" s="219">
        <v>3</v>
      </c>
      <c r="D5" s="174" t="s">
        <v>461</v>
      </c>
      <c r="E5" s="173"/>
    </row>
    <row r="6" spans="1:9" s="176" customFormat="1" ht="20.25" customHeight="1" thickBot="1" x14ac:dyDescent="0.25">
      <c r="A6" s="177"/>
      <c r="B6" s="179" t="s">
        <v>464</v>
      </c>
      <c r="C6" s="220">
        <v>7</v>
      </c>
      <c r="D6" s="178" t="s">
        <v>463</v>
      </c>
      <c r="E6" s="177"/>
    </row>
    <row r="7" spans="1:9" s="176" customFormat="1" ht="20.25" customHeight="1" thickBot="1" x14ac:dyDescent="0.25">
      <c r="A7" s="180"/>
      <c r="B7" s="182" t="s">
        <v>466</v>
      </c>
      <c r="C7" s="221">
        <v>9</v>
      </c>
      <c r="D7" s="181" t="s">
        <v>465</v>
      </c>
      <c r="E7" s="180"/>
    </row>
    <row r="8" spans="1:9" s="176" customFormat="1" ht="20.25" customHeight="1" thickBot="1" x14ac:dyDescent="0.25">
      <c r="A8" s="177"/>
      <c r="B8" s="179" t="s">
        <v>468</v>
      </c>
      <c r="C8" s="220">
        <v>10</v>
      </c>
      <c r="D8" s="178" t="s">
        <v>467</v>
      </c>
      <c r="E8" s="177"/>
    </row>
    <row r="9" spans="1:9" s="176" customFormat="1" ht="27.75" customHeight="1" thickBot="1" x14ac:dyDescent="0.25">
      <c r="A9" s="180"/>
      <c r="B9" s="185" t="s">
        <v>470</v>
      </c>
      <c r="C9" s="184"/>
      <c r="D9" s="183" t="s">
        <v>469</v>
      </c>
      <c r="E9" s="180"/>
    </row>
    <row r="10" spans="1:9" s="176" customFormat="1" ht="27.75" customHeight="1" thickBot="1" x14ac:dyDescent="0.25">
      <c r="A10" s="188">
        <v>1</v>
      </c>
      <c r="B10" s="179" t="s">
        <v>472</v>
      </c>
      <c r="C10" s="187">
        <v>21</v>
      </c>
      <c r="D10" s="178" t="s">
        <v>471</v>
      </c>
      <c r="E10" s="186">
        <v>1</v>
      </c>
    </row>
    <row r="11" spans="1:9" s="176" customFormat="1" ht="27.75" customHeight="1" thickBot="1" x14ac:dyDescent="0.25">
      <c r="A11" s="180"/>
      <c r="B11" s="185" t="s">
        <v>493</v>
      </c>
      <c r="C11" s="184"/>
      <c r="D11" s="183" t="s">
        <v>494</v>
      </c>
      <c r="E11" s="180"/>
    </row>
    <row r="12" spans="1:9" s="176" customFormat="1" ht="26.1" customHeight="1" thickBot="1" x14ac:dyDescent="0.25">
      <c r="A12" s="188" t="s">
        <v>495</v>
      </c>
      <c r="B12" s="179" t="s">
        <v>531</v>
      </c>
      <c r="C12" s="187">
        <v>25</v>
      </c>
      <c r="D12" s="178" t="s">
        <v>532</v>
      </c>
      <c r="E12" s="186" t="s">
        <v>495</v>
      </c>
    </row>
    <row r="13" spans="1:9" s="176" customFormat="1" ht="27.75" customHeight="1" thickBot="1" x14ac:dyDescent="0.25">
      <c r="A13" s="190" t="s">
        <v>473</v>
      </c>
      <c r="B13" s="182" t="s">
        <v>523</v>
      </c>
      <c r="C13" s="184">
        <v>26</v>
      </c>
      <c r="D13" s="181" t="s">
        <v>502</v>
      </c>
      <c r="E13" s="189" t="s">
        <v>473</v>
      </c>
    </row>
    <row r="14" spans="1:9" s="176" customFormat="1" ht="26.1" customHeight="1" thickBot="1" x14ac:dyDescent="0.25">
      <c r="A14" s="188" t="s">
        <v>496</v>
      </c>
      <c r="B14" s="179" t="s">
        <v>533</v>
      </c>
      <c r="C14" s="187">
        <v>27</v>
      </c>
      <c r="D14" s="178" t="s">
        <v>534</v>
      </c>
      <c r="E14" s="186" t="s">
        <v>496</v>
      </c>
    </row>
    <row r="15" spans="1:9" s="176" customFormat="1" ht="26.1" customHeight="1" thickBot="1" x14ac:dyDescent="0.25">
      <c r="A15" s="190" t="s">
        <v>497</v>
      </c>
      <c r="B15" s="182" t="s">
        <v>508</v>
      </c>
      <c r="C15" s="184">
        <v>28</v>
      </c>
      <c r="D15" s="181" t="s">
        <v>509</v>
      </c>
      <c r="E15" s="189" t="s">
        <v>497</v>
      </c>
    </row>
    <row r="16" spans="1:9" s="176" customFormat="1" ht="26.1" customHeight="1" thickBot="1" x14ac:dyDescent="0.25">
      <c r="A16" s="188" t="s">
        <v>474</v>
      </c>
      <c r="B16" s="179" t="s">
        <v>511</v>
      </c>
      <c r="C16" s="187">
        <v>29</v>
      </c>
      <c r="D16" s="178" t="s">
        <v>535</v>
      </c>
      <c r="E16" s="186" t="s">
        <v>474</v>
      </c>
    </row>
    <row r="17" spans="1:5" s="176" customFormat="1" ht="26.1" customHeight="1" thickBot="1" x14ac:dyDescent="0.25">
      <c r="A17" s="190" t="s">
        <v>477</v>
      </c>
      <c r="B17" s="182" t="s">
        <v>536</v>
      </c>
      <c r="C17" s="184">
        <v>30</v>
      </c>
      <c r="D17" s="181" t="s">
        <v>537</v>
      </c>
      <c r="E17" s="189" t="s">
        <v>477</v>
      </c>
    </row>
    <row r="18" spans="1:5" s="176" customFormat="1" ht="26.1" customHeight="1" thickBot="1" x14ac:dyDescent="0.25">
      <c r="A18" s="188" t="s">
        <v>478</v>
      </c>
      <c r="B18" s="179" t="s">
        <v>538</v>
      </c>
      <c r="C18" s="187">
        <v>31</v>
      </c>
      <c r="D18" s="178" t="s">
        <v>539</v>
      </c>
      <c r="E18" s="186" t="s">
        <v>478</v>
      </c>
    </row>
    <row r="19" spans="1:5" s="176" customFormat="1" ht="26.1" customHeight="1" x14ac:dyDescent="0.2">
      <c r="A19" s="205" t="s">
        <v>479</v>
      </c>
      <c r="B19" s="206" t="s">
        <v>517</v>
      </c>
      <c r="C19" s="207">
        <v>32</v>
      </c>
      <c r="D19" s="208" t="s">
        <v>518</v>
      </c>
      <c r="E19" s="209" t="s">
        <v>479</v>
      </c>
    </row>
    <row r="20" spans="1:5" s="176" customFormat="1" ht="32.25" thickBot="1" x14ac:dyDescent="0.25">
      <c r="A20" s="210"/>
      <c r="B20" s="211" t="s">
        <v>500</v>
      </c>
      <c r="C20" s="212"/>
      <c r="D20" s="213" t="s">
        <v>501</v>
      </c>
      <c r="E20" s="214"/>
    </row>
    <row r="21" spans="1:5" s="176" customFormat="1" ht="26.1" customHeight="1" thickBot="1" x14ac:dyDescent="0.25">
      <c r="A21" s="190" t="s">
        <v>480</v>
      </c>
      <c r="B21" s="182" t="s">
        <v>521</v>
      </c>
      <c r="C21" s="184">
        <v>35</v>
      </c>
      <c r="D21" s="181" t="s">
        <v>540</v>
      </c>
      <c r="E21" s="189" t="s">
        <v>480</v>
      </c>
    </row>
    <row r="22" spans="1:5" s="176" customFormat="1" ht="27.75" customHeight="1" thickBot="1" x14ac:dyDescent="0.25">
      <c r="A22" s="188" t="s">
        <v>503</v>
      </c>
      <c r="B22" s="179" t="s">
        <v>541</v>
      </c>
      <c r="C22" s="187">
        <v>36</v>
      </c>
      <c r="D22" s="178" t="s">
        <v>524</v>
      </c>
      <c r="E22" s="186" t="s">
        <v>503</v>
      </c>
    </row>
    <row r="23" spans="1:5" s="176" customFormat="1" ht="27.75" customHeight="1" thickBot="1" x14ac:dyDescent="0.25">
      <c r="A23" s="190" t="s">
        <v>504</v>
      </c>
      <c r="B23" s="182" t="s">
        <v>476</v>
      </c>
      <c r="C23" s="184">
        <v>37</v>
      </c>
      <c r="D23" s="181" t="s">
        <v>484</v>
      </c>
      <c r="E23" s="189" t="s">
        <v>504</v>
      </c>
    </row>
    <row r="24" spans="1:5" s="176" customFormat="1" ht="27.75" customHeight="1" x14ac:dyDescent="0.2">
      <c r="A24" s="196" t="s">
        <v>507</v>
      </c>
      <c r="B24" s="195" t="s">
        <v>505</v>
      </c>
      <c r="C24" s="194">
        <v>38</v>
      </c>
      <c r="D24" s="193" t="s">
        <v>506</v>
      </c>
      <c r="E24" s="192" t="s">
        <v>507</v>
      </c>
    </row>
    <row r="25" spans="1:5" s="176" customFormat="1" ht="26.1" customHeight="1" thickBot="1" x14ac:dyDescent="0.25">
      <c r="A25" s="198" t="s">
        <v>510</v>
      </c>
      <c r="B25" s="175" t="s">
        <v>508</v>
      </c>
      <c r="C25" s="191">
        <v>39</v>
      </c>
      <c r="D25" s="174" t="s">
        <v>509</v>
      </c>
      <c r="E25" s="197" t="s">
        <v>510</v>
      </c>
    </row>
    <row r="26" spans="1:5" s="176" customFormat="1" ht="26.1" customHeight="1" thickBot="1" x14ac:dyDescent="0.25">
      <c r="A26" s="188" t="s">
        <v>513</v>
      </c>
      <c r="B26" s="179" t="s">
        <v>511</v>
      </c>
      <c r="C26" s="187">
        <v>40</v>
      </c>
      <c r="D26" s="178" t="s">
        <v>512</v>
      </c>
      <c r="E26" s="186" t="s">
        <v>513</v>
      </c>
    </row>
    <row r="27" spans="1:5" s="176" customFormat="1" ht="27.75" customHeight="1" thickBot="1" x14ac:dyDescent="0.25">
      <c r="A27" s="190" t="s">
        <v>514</v>
      </c>
      <c r="B27" s="182" t="s">
        <v>498</v>
      </c>
      <c r="C27" s="184">
        <v>41</v>
      </c>
      <c r="D27" s="181" t="s">
        <v>499</v>
      </c>
      <c r="E27" s="189" t="s">
        <v>514</v>
      </c>
    </row>
    <row r="28" spans="1:5" s="176" customFormat="1" ht="27.75" customHeight="1" thickBot="1" x14ac:dyDescent="0.25">
      <c r="A28" s="188" t="s">
        <v>481</v>
      </c>
      <c r="B28" s="179" t="s">
        <v>515</v>
      </c>
      <c r="C28" s="187">
        <v>42</v>
      </c>
      <c r="D28" s="178" t="s">
        <v>516</v>
      </c>
      <c r="E28" s="186" t="s">
        <v>481</v>
      </c>
    </row>
    <row r="29" spans="1:5" s="176" customFormat="1" ht="27.75" customHeight="1" thickBot="1" x14ac:dyDescent="0.25">
      <c r="A29" s="190" t="s">
        <v>482</v>
      </c>
      <c r="B29" s="182" t="s">
        <v>517</v>
      </c>
      <c r="C29" s="184">
        <v>43</v>
      </c>
      <c r="D29" s="181" t="s">
        <v>518</v>
      </c>
      <c r="E29" s="189" t="s">
        <v>482</v>
      </c>
    </row>
    <row r="30" spans="1:5" s="176" customFormat="1" ht="48" thickBot="1" x14ac:dyDescent="0.25">
      <c r="A30" s="215"/>
      <c r="B30" s="216" t="s">
        <v>519</v>
      </c>
      <c r="C30" s="187"/>
      <c r="D30" s="217" t="s">
        <v>520</v>
      </c>
      <c r="E30" s="218"/>
    </row>
    <row r="31" spans="1:5" s="176" customFormat="1" ht="27.75" customHeight="1" thickBot="1" x14ac:dyDescent="0.25">
      <c r="A31" s="190" t="s">
        <v>483</v>
      </c>
      <c r="B31" s="182" t="s">
        <v>521</v>
      </c>
      <c r="C31" s="184">
        <v>47</v>
      </c>
      <c r="D31" s="181" t="s">
        <v>522</v>
      </c>
      <c r="E31" s="189" t="s">
        <v>483</v>
      </c>
    </row>
    <row r="32" spans="1:5" s="176" customFormat="1" ht="27.75" customHeight="1" thickBot="1" x14ac:dyDescent="0.25">
      <c r="A32" s="188" t="s">
        <v>485</v>
      </c>
      <c r="B32" s="179" t="s">
        <v>523</v>
      </c>
      <c r="C32" s="187">
        <v>48</v>
      </c>
      <c r="D32" s="178" t="s">
        <v>524</v>
      </c>
      <c r="E32" s="186" t="s">
        <v>485</v>
      </c>
    </row>
    <row r="33" spans="1:5" s="176" customFormat="1" ht="27.75" customHeight="1" thickBot="1" x14ac:dyDescent="0.25">
      <c r="A33" s="190" t="s">
        <v>486</v>
      </c>
      <c r="B33" s="182" t="s">
        <v>476</v>
      </c>
      <c r="C33" s="184">
        <v>49</v>
      </c>
      <c r="D33" s="181" t="s">
        <v>475</v>
      </c>
      <c r="E33" s="189" t="s">
        <v>486</v>
      </c>
    </row>
    <row r="34" spans="1:5" s="176" customFormat="1" ht="27.75" customHeight="1" thickBot="1" x14ac:dyDescent="0.25">
      <c r="A34" s="188" t="s">
        <v>487</v>
      </c>
      <c r="B34" s="179" t="s">
        <v>508</v>
      </c>
      <c r="C34" s="187">
        <v>50</v>
      </c>
      <c r="D34" s="178" t="s">
        <v>525</v>
      </c>
      <c r="E34" s="186" t="s">
        <v>487</v>
      </c>
    </row>
    <row r="35" spans="1:5" s="176" customFormat="1" ht="27.75" customHeight="1" thickBot="1" x14ac:dyDescent="0.25">
      <c r="A35" s="190" t="s">
        <v>488</v>
      </c>
      <c r="B35" s="182" t="s">
        <v>511</v>
      </c>
      <c r="C35" s="184">
        <v>51</v>
      </c>
      <c r="D35" s="181" t="s">
        <v>512</v>
      </c>
      <c r="E35" s="189" t="s">
        <v>488</v>
      </c>
    </row>
    <row r="36" spans="1:5" s="176" customFormat="1" ht="27.75" customHeight="1" thickBot="1" x14ac:dyDescent="0.25">
      <c r="A36" s="188" t="s">
        <v>489</v>
      </c>
      <c r="B36" s="179" t="s">
        <v>526</v>
      </c>
      <c r="C36" s="187">
        <v>52</v>
      </c>
      <c r="D36" s="178" t="s">
        <v>537</v>
      </c>
      <c r="E36" s="186" t="s">
        <v>489</v>
      </c>
    </row>
    <row r="37" spans="1:5" s="176" customFormat="1" ht="27.75" customHeight="1" thickBot="1" x14ac:dyDescent="0.25">
      <c r="A37" s="190" t="s">
        <v>490</v>
      </c>
      <c r="B37" s="182" t="s">
        <v>515</v>
      </c>
      <c r="C37" s="184">
        <v>53</v>
      </c>
      <c r="D37" s="181" t="s">
        <v>527</v>
      </c>
      <c r="E37" s="189" t="s">
        <v>490</v>
      </c>
    </row>
    <row r="38" spans="1:5" s="176" customFormat="1" ht="27.75" customHeight="1" thickBot="1" x14ac:dyDescent="0.25">
      <c r="A38" s="188" t="s">
        <v>491</v>
      </c>
      <c r="B38" s="179" t="s">
        <v>528</v>
      </c>
      <c r="C38" s="187">
        <v>54</v>
      </c>
      <c r="D38" s="178" t="s">
        <v>518</v>
      </c>
      <c r="E38" s="186" t="s">
        <v>491</v>
      </c>
    </row>
    <row r="39" spans="1:5" ht="25.5" x14ac:dyDescent="0.2">
      <c r="A39" s="203"/>
      <c r="B39" s="202" t="s">
        <v>529</v>
      </c>
      <c r="C39" s="201">
        <v>55</v>
      </c>
      <c r="D39" s="200" t="s">
        <v>530</v>
      </c>
      <c r="E39" s="199"/>
    </row>
    <row r="40" spans="1:5" x14ac:dyDescent="0.2">
      <c r="B40" s="204"/>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66" customHeight="1" x14ac:dyDescent="0.2">
      <c r="A1" s="232"/>
      <c r="B1" s="232"/>
      <c r="C1" s="232"/>
      <c r="D1" s="232"/>
      <c r="E1" s="232"/>
      <c r="F1" s="232"/>
      <c r="G1" s="232"/>
      <c r="H1" s="232"/>
      <c r="I1" s="232"/>
      <c r="J1" s="232"/>
      <c r="K1" s="14"/>
      <c r="L1" s="14"/>
      <c r="M1" s="14"/>
    </row>
    <row r="2" spans="1:14" ht="56.25" customHeight="1" x14ac:dyDescent="0.2">
      <c r="A2" s="312" t="s">
        <v>239</v>
      </c>
      <c r="B2" s="312"/>
      <c r="C2" s="312"/>
      <c r="D2" s="312"/>
      <c r="E2" s="312"/>
      <c r="F2" s="312"/>
      <c r="G2" s="312"/>
      <c r="H2" s="312"/>
      <c r="I2" s="312"/>
      <c r="J2" s="312"/>
      <c r="K2" s="8"/>
      <c r="L2" s="8"/>
      <c r="M2" s="8"/>
    </row>
    <row r="3" spans="1:14" ht="43.5" customHeight="1" x14ac:dyDescent="0.2">
      <c r="A3" s="329" t="s">
        <v>414</v>
      </c>
      <c r="B3" s="329"/>
      <c r="C3" s="312"/>
      <c r="D3" s="312"/>
      <c r="E3" s="312"/>
      <c r="F3" s="312"/>
      <c r="G3" s="312"/>
      <c r="H3" s="312"/>
      <c r="I3" s="312"/>
      <c r="J3" s="312"/>
      <c r="K3" s="9"/>
      <c r="L3" s="9"/>
      <c r="M3" s="9"/>
    </row>
    <row r="4" spans="1:14" ht="15" customHeight="1" x14ac:dyDescent="0.2">
      <c r="A4" s="314">
        <v>2014</v>
      </c>
      <c r="B4" s="314"/>
      <c r="C4" s="314"/>
      <c r="D4" s="314"/>
      <c r="E4" s="314"/>
      <c r="F4" s="314"/>
      <c r="G4" s="314"/>
      <c r="H4" s="314"/>
      <c r="I4" s="314"/>
      <c r="J4" s="314"/>
      <c r="K4" s="9"/>
      <c r="L4" s="9"/>
      <c r="M4" s="9"/>
    </row>
    <row r="5" spans="1:14" ht="15.75" x14ac:dyDescent="0.2">
      <c r="A5" s="7" t="s">
        <v>298</v>
      </c>
      <c r="B5" s="7"/>
      <c r="C5" s="331"/>
      <c r="D5" s="331"/>
      <c r="E5" s="331"/>
      <c r="F5" s="331"/>
      <c r="G5" s="331"/>
      <c r="H5" s="331"/>
      <c r="I5" s="56"/>
      <c r="J5" s="10" t="s">
        <v>449</v>
      </c>
      <c r="K5" s="1"/>
      <c r="L5" s="1"/>
      <c r="M5" s="10"/>
      <c r="N5" s="10"/>
    </row>
    <row r="6" spans="1:14" ht="29.25" customHeight="1" x14ac:dyDescent="0.2">
      <c r="A6" s="306" t="s">
        <v>68</v>
      </c>
      <c r="B6" s="306"/>
      <c r="C6" s="330" t="s">
        <v>174</v>
      </c>
      <c r="D6" s="330"/>
      <c r="E6" s="330"/>
      <c r="F6" s="330" t="s">
        <v>175</v>
      </c>
      <c r="G6" s="330"/>
      <c r="H6" s="330"/>
      <c r="I6" s="319" t="s">
        <v>72</v>
      </c>
      <c r="J6" s="306" t="s">
        <v>169</v>
      </c>
    </row>
    <row r="7" spans="1:14" ht="28.5" customHeight="1" x14ac:dyDescent="0.2">
      <c r="A7" s="308"/>
      <c r="B7" s="308"/>
      <c r="C7" s="53" t="s">
        <v>374</v>
      </c>
      <c r="D7" s="53" t="s">
        <v>375</v>
      </c>
      <c r="E7" s="53" t="s">
        <v>173</v>
      </c>
      <c r="F7" s="53" t="s">
        <v>374</v>
      </c>
      <c r="G7" s="53" t="s">
        <v>375</v>
      </c>
      <c r="H7" s="53" t="s">
        <v>45</v>
      </c>
      <c r="I7" s="321"/>
      <c r="J7" s="308"/>
    </row>
    <row r="8" spans="1:14" ht="48" customHeight="1" x14ac:dyDescent="0.2">
      <c r="A8" s="371" t="s">
        <v>426</v>
      </c>
      <c r="B8" s="372"/>
      <c r="C8" s="106">
        <v>563</v>
      </c>
      <c r="D8" s="106">
        <v>268281</v>
      </c>
      <c r="E8" s="87">
        <f>C8+D8</f>
        <v>268844</v>
      </c>
      <c r="F8" s="106">
        <v>61590</v>
      </c>
      <c r="G8" s="106">
        <v>9268814</v>
      </c>
      <c r="H8" s="87">
        <f>F8+G8</f>
        <v>9330404</v>
      </c>
      <c r="I8" s="119" t="s">
        <v>429</v>
      </c>
      <c r="J8" s="49">
        <v>41</v>
      </c>
    </row>
    <row r="9" spans="1:14" ht="48" customHeight="1" x14ac:dyDescent="0.2">
      <c r="A9" s="373" t="s">
        <v>427</v>
      </c>
      <c r="B9" s="374"/>
      <c r="C9" s="107">
        <v>124</v>
      </c>
      <c r="D9" s="107">
        <v>202827</v>
      </c>
      <c r="E9" s="88">
        <f>C9+D9</f>
        <v>202951</v>
      </c>
      <c r="F9" s="107">
        <v>52341</v>
      </c>
      <c r="G9" s="107">
        <v>8628005</v>
      </c>
      <c r="H9" s="88">
        <f>F9+G9</f>
        <v>8680346</v>
      </c>
      <c r="I9" s="120" t="s">
        <v>436</v>
      </c>
      <c r="J9" s="50">
        <v>42</v>
      </c>
      <c r="K9" s="4"/>
      <c r="L9" s="4"/>
    </row>
    <row r="10" spans="1:14" ht="48" customHeight="1" x14ac:dyDescent="0.2">
      <c r="A10" s="369" t="s">
        <v>428</v>
      </c>
      <c r="B10" s="370"/>
      <c r="C10" s="106">
        <v>360</v>
      </c>
      <c r="D10" s="106">
        <v>134105</v>
      </c>
      <c r="E10" s="87">
        <f>C10+D10</f>
        <v>134465</v>
      </c>
      <c r="F10" s="106">
        <v>27806</v>
      </c>
      <c r="G10" s="106">
        <v>4871345</v>
      </c>
      <c r="H10" s="87">
        <f>F10+G10</f>
        <v>4899151</v>
      </c>
      <c r="I10" s="119" t="s">
        <v>437</v>
      </c>
      <c r="J10" s="49">
        <v>43</v>
      </c>
      <c r="L10" s="4"/>
    </row>
    <row r="11" spans="1:14" ht="35.25" customHeight="1" x14ac:dyDescent="0.2">
      <c r="A11" s="310" t="s">
        <v>67</v>
      </c>
      <c r="B11" s="310"/>
      <c r="C11" s="89">
        <f t="shared" ref="C11:H11" si="0">SUM(C8:C10)</f>
        <v>1047</v>
      </c>
      <c r="D11" s="89">
        <f t="shared" si="0"/>
        <v>605213</v>
      </c>
      <c r="E11" s="89">
        <f t="shared" si="0"/>
        <v>606260</v>
      </c>
      <c r="F11" s="89">
        <f t="shared" si="0"/>
        <v>141737</v>
      </c>
      <c r="G11" s="89">
        <f t="shared" si="0"/>
        <v>22768164</v>
      </c>
      <c r="H11" s="89">
        <f t="shared" si="0"/>
        <v>22909901</v>
      </c>
      <c r="I11" s="327" t="s">
        <v>85</v>
      </c>
      <c r="J11" s="327"/>
    </row>
    <row r="12" spans="1:14" ht="22.5" customHeight="1" x14ac:dyDescent="0.2"/>
    <row r="13" spans="1:14" ht="22.5" customHeight="1" x14ac:dyDescent="0.2"/>
    <row r="14" spans="1:14" ht="22.5" customHeight="1" x14ac:dyDescent="0.2"/>
    <row r="15" spans="1:14" ht="22.5" customHeight="1" x14ac:dyDescent="0.2"/>
    <row r="16" spans="1:14" ht="22.5" customHeight="1" x14ac:dyDescent="0.2"/>
    <row r="17" ht="22.5" customHeight="1" x14ac:dyDescent="0.2"/>
  </sheetData>
  <mergeCells count="15">
    <mergeCell ref="A1:J1"/>
    <mergeCell ref="A2:J2"/>
    <mergeCell ref="A3:J3"/>
    <mergeCell ref="A4:J4"/>
    <mergeCell ref="F6:H6"/>
    <mergeCell ref="I6:I7"/>
    <mergeCell ref="J6:J7"/>
    <mergeCell ref="C5:H5"/>
    <mergeCell ref="A10:B10"/>
    <mergeCell ref="A11:B11"/>
    <mergeCell ref="A8:B8"/>
    <mergeCell ref="C6:E6"/>
    <mergeCell ref="I11:J11"/>
    <mergeCell ref="A6:B7"/>
    <mergeCell ref="A9:B9"/>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x14ac:dyDescent="0.2">
      <c r="A1" s="232"/>
      <c r="B1" s="232"/>
      <c r="C1" s="232"/>
      <c r="D1" s="232"/>
      <c r="E1" s="232"/>
      <c r="F1" s="232"/>
      <c r="G1" s="232"/>
      <c r="H1" s="232"/>
      <c r="I1" s="232"/>
      <c r="J1" s="232"/>
      <c r="K1" s="14"/>
      <c r="L1" s="14"/>
      <c r="M1" s="14"/>
    </row>
    <row r="2" spans="1:14" ht="66" customHeight="1" x14ac:dyDescent="0.3">
      <c r="A2" s="359" t="s">
        <v>272</v>
      </c>
      <c r="B2" s="359"/>
      <c r="C2" s="359"/>
      <c r="D2" s="359"/>
      <c r="E2" s="359"/>
      <c r="F2" s="359"/>
      <c r="G2" s="359"/>
      <c r="H2" s="359"/>
      <c r="I2" s="359"/>
      <c r="J2" s="359"/>
      <c r="K2" s="8"/>
      <c r="L2" s="8"/>
      <c r="M2" s="8"/>
    </row>
    <row r="3" spans="1:14" ht="39.75" customHeight="1" x14ac:dyDescent="0.2">
      <c r="A3" s="336" t="s">
        <v>415</v>
      </c>
      <c r="B3" s="336"/>
      <c r="C3" s="222"/>
      <c r="D3" s="222"/>
      <c r="E3" s="222"/>
      <c r="F3" s="222"/>
      <c r="G3" s="222"/>
      <c r="H3" s="222"/>
      <c r="I3" s="222"/>
      <c r="J3" s="222"/>
      <c r="K3" s="9"/>
      <c r="L3" s="9"/>
      <c r="M3" s="9"/>
    </row>
    <row r="4" spans="1:14" ht="15" customHeight="1" x14ac:dyDescent="0.2">
      <c r="A4" s="314">
        <v>2014</v>
      </c>
      <c r="B4" s="314"/>
      <c r="C4" s="314"/>
      <c r="D4" s="314">
        <v>2006</v>
      </c>
      <c r="E4" s="314"/>
      <c r="F4" s="314"/>
      <c r="G4" s="314"/>
      <c r="H4" s="314"/>
      <c r="I4" s="314"/>
      <c r="J4" s="314"/>
      <c r="K4" s="9"/>
      <c r="L4" s="9"/>
      <c r="M4" s="9"/>
    </row>
    <row r="5" spans="1:14" ht="15.75" x14ac:dyDescent="0.2">
      <c r="A5" s="51" t="s">
        <v>299</v>
      </c>
      <c r="B5" s="7"/>
      <c r="C5" s="331"/>
      <c r="D5" s="331"/>
      <c r="E5" s="331"/>
      <c r="F5" s="331"/>
      <c r="G5" s="331"/>
      <c r="H5" s="331"/>
      <c r="I5" s="56"/>
      <c r="J5" s="45" t="s">
        <v>234</v>
      </c>
      <c r="K5" s="1"/>
      <c r="L5" s="1"/>
      <c r="M5" s="10"/>
      <c r="N5" s="10"/>
    </row>
    <row r="6" spans="1:14" ht="29.25" customHeight="1" x14ac:dyDescent="0.2">
      <c r="A6" s="306" t="s">
        <v>214</v>
      </c>
      <c r="B6" s="306"/>
      <c r="C6" s="330" t="s">
        <v>174</v>
      </c>
      <c r="D6" s="330"/>
      <c r="E6" s="330"/>
      <c r="F6" s="330" t="s">
        <v>175</v>
      </c>
      <c r="G6" s="330"/>
      <c r="H6" s="330"/>
      <c r="I6" s="319" t="s">
        <v>73</v>
      </c>
      <c r="J6" s="319"/>
    </row>
    <row r="7" spans="1:14" ht="61.5" customHeight="1" x14ac:dyDescent="0.2">
      <c r="A7" s="308"/>
      <c r="B7" s="308"/>
      <c r="C7" s="53" t="s">
        <v>171</v>
      </c>
      <c r="D7" s="53" t="s">
        <v>172</v>
      </c>
      <c r="E7" s="53" t="s">
        <v>173</v>
      </c>
      <c r="F7" s="57" t="s">
        <v>180</v>
      </c>
      <c r="G7" s="53" t="s">
        <v>316</v>
      </c>
      <c r="H7" s="53" t="s">
        <v>173</v>
      </c>
      <c r="I7" s="321"/>
      <c r="J7" s="321"/>
    </row>
    <row r="8" spans="1:14" ht="24" customHeight="1" x14ac:dyDescent="0.2">
      <c r="A8" s="334" t="s">
        <v>269</v>
      </c>
      <c r="B8" s="334"/>
      <c r="C8" s="108">
        <v>1855</v>
      </c>
      <c r="D8" s="108">
        <v>10</v>
      </c>
      <c r="E8" s="91">
        <f>SUM(C8:D8)</f>
        <v>1865</v>
      </c>
      <c r="F8" s="108">
        <v>300054</v>
      </c>
      <c r="G8" s="108">
        <v>26136</v>
      </c>
      <c r="H8" s="91">
        <f>F8+G8</f>
        <v>326190</v>
      </c>
      <c r="I8" s="333" t="s">
        <v>75</v>
      </c>
      <c r="J8" s="333"/>
    </row>
    <row r="9" spans="1:14" ht="30.75" customHeight="1" x14ac:dyDescent="0.2">
      <c r="A9" s="335" t="s">
        <v>270</v>
      </c>
      <c r="B9" s="335"/>
      <c r="C9" s="109">
        <v>971</v>
      </c>
      <c r="D9" s="109">
        <v>8</v>
      </c>
      <c r="E9" s="93">
        <f t="shared" ref="E9:E16" si="0">SUM(C9:D9)</f>
        <v>979</v>
      </c>
      <c r="F9" s="109">
        <v>0</v>
      </c>
      <c r="G9" s="109">
        <v>0</v>
      </c>
      <c r="H9" s="93">
        <f t="shared" ref="H9:H16" si="1">F9+G9</f>
        <v>0</v>
      </c>
      <c r="I9" s="332" t="s">
        <v>76</v>
      </c>
      <c r="J9" s="332"/>
      <c r="K9" s="4"/>
      <c r="L9" s="4"/>
    </row>
    <row r="10" spans="1:14" ht="24" customHeight="1" x14ac:dyDescent="0.2">
      <c r="A10" s="334" t="s">
        <v>74</v>
      </c>
      <c r="B10" s="334"/>
      <c r="C10" s="108">
        <v>7199</v>
      </c>
      <c r="D10" s="108">
        <v>209</v>
      </c>
      <c r="E10" s="91">
        <f t="shared" si="0"/>
        <v>7408</v>
      </c>
      <c r="F10" s="108">
        <v>2017430</v>
      </c>
      <c r="G10" s="108">
        <v>200753</v>
      </c>
      <c r="H10" s="91">
        <f t="shared" si="1"/>
        <v>2218183</v>
      </c>
      <c r="I10" s="333" t="s">
        <v>77</v>
      </c>
      <c r="J10" s="333"/>
      <c r="K10" s="4"/>
      <c r="L10" s="4"/>
    </row>
    <row r="11" spans="1:14" ht="24" customHeight="1" x14ac:dyDescent="0.2">
      <c r="A11" s="335" t="s">
        <v>377</v>
      </c>
      <c r="B11" s="335"/>
      <c r="C11" s="109">
        <v>9737</v>
      </c>
      <c r="D11" s="109">
        <v>801</v>
      </c>
      <c r="E11" s="93">
        <f t="shared" si="0"/>
        <v>10538</v>
      </c>
      <c r="F11" s="109">
        <v>929104</v>
      </c>
      <c r="G11" s="109">
        <v>182188</v>
      </c>
      <c r="H11" s="93">
        <f t="shared" si="1"/>
        <v>1111292</v>
      </c>
      <c r="I11" s="332" t="s">
        <v>78</v>
      </c>
      <c r="J11" s="332"/>
      <c r="K11" s="4"/>
      <c r="L11" s="4"/>
    </row>
    <row r="12" spans="1:14" ht="33" customHeight="1" x14ac:dyDescent="0.2">
      <c r="A12" s="334" t="s">
        <v>378</v>
      </c>
      <c r="B12" s="334"/>
      <c r="C12" s="108">
        <v>55547</v>
      </c>
      <c r="D12" s="108">
        <v>1571</v>
      </c>
      <c r="E12" s="91">
        <f t="shared" si="0"/>
        <v>57118</v>
      </c>
      <c r="F12" s="108">
        <v>5609785</v>
      </c>
      <c r="G12" s="108">
        <v>916478</v>
      </c>
      <c r="H12" s="91">
        <f t="shared" si="1"/>
        <v>6526263</v>
      </c>
      <c r="I12" s="333" t="s">
        <v>79</v>
      </c>
      <c r="J12" s="333"/>
      <c r="K12" s="4"/>
      <c r="L12" s="4"/>
    </row>
    <row r="13" spans="1:14" ht="24" customHeight="1" x14ac:dyDescent="0.2">
      <c r="A13" s="335" t="s">
        <v>379</v>
      </c>
      <c r="B13" s="335"/>
      <c r="C13" s="109">
        <v>8611</v>
      </c>
      <c r="D13" s="109">
        <v>825</v>
      </c>
      <c r="E13" s="93">
        <f t="shared" si="0"/>
        <v>9436</v>
      </c>
      <c r="F13" s="109">
        <v>405124</v>
      </c>
      <c r="G13" s="109">
        <v>68742</v>
      </c>
      <c r="H13" s="93">
        <f t="shared" si="1"/>
        <v>473866</v>
      </c>
      <c r="I13" s="332" t="s">
        <v>80</v>
      </c>
      <c r="J13" s="332"/>
      <c r="K13" s="4"/>
      <c r="L13" s="4"/>
    </row>
    <row r="14" spans="1:14" ht="24" customHeight="1" x14ac:dyDescent="0.2">
      <c r="A14" s="334" t="s">
        <v>54</v>
      </c>
      <c r="B14" s="334"/>
      <c r="C14" s="108">
        <v>23874</v>
      </c>
      <c r="D14" s="108">
        <v>77</v>
      </c>
      <c r="E14" s="91">
        <f t="shared" si="0"/>
        <v>23951</v>
      </c>
      <c r="F14" s="108">
        <v>1229945</v>
      </c>
      <c r="G14" s="108">
        <v>204345</v>
      </c>
      <c r="H14" s="91">
        <f t="shared" si="1"/>
        <v>1434290</v>
      </c>
      <c r="I14" s="333" t="s">
        <v>81</v>
      </c>
      <c r="J14" s="333"/>
      <c r="K14" s="4"/>
      <c r="L14" s="4"/>
    </row>
    <row r="15" spans="1:14" ht="24" customHeight="1" x14ac:dyDescent="0.2">
      <c r="A15" s="335" t="s">
        <v>55</v>
      </c>
      <c r="B15" s="335"/>
      <c r="C15" s="109">
        <v>446329</v>
      </c>
      <c r="D15" s="109">
        <v>114</v>
      </c>
      <c r="E15" s="93">
        <f t="shared" si="0"/>
        <v>446443</v>
      </c>
      <c r="F15" s="109">
        <v>8260307</v>
      </c>
      <c r="G15" s="109">
        <v>1601832</v>
      </c>
      <c r="H15" s="93">
        <f t="shared" si="1"/>
        <v>9862139</v>
      </c>
      <c r="I15" s="332" t="s">
        <v>82</v>
      </c>
      <c r="J15" s="332"/>
      <c r="K15" s="4"/>
      <c r="L15" s="4"/>
    </row>
    <row r="16" spans="1:14" ht="24" customHeight="1" x14ac:dyDescent="0.2">
      <c r="A16" s="334" t="s">
        <v>52</v>
      </c>
      <c r="B16" s="334"/>
      <c r="C16" s="108">
        <v>48329</v>
      </c>
      <c r="D16" s="108">
        <v>193</v>
      </c>
      <c r="E16" s="91">
        <f t="shared" si="0"/>
        <v>48522</v>
      </c>
      <c r="F16" s="108">
        <v>782449</v>
      </c>
      <c r="G16" s="108">
        <v>175230</v>
      </c>
      <c r="H16" s="91">
        <f t="shared" si="1"/>
        <v>957679</v>
      </c>
      <c r="I16" s="333" t="s">
        <v>83</v>
      </c>
      <c r="J16" s="333"/>
      <c r="K16" s="4"/>
      <c r="L16" s="4"/>
    </row>
    <row r="17" spans="1:10" ht="35.25" customHeight="1" x14ac:dyDescent="0.2">
      <c r="A17" s="310" t="s">
        <v>67</v>
      </c>
      <c r="B17" s="310"/>
      <c r="C17" s="94">
        <f t="shared" ref="C17:H17" si="2">SUM(C8:C16)</f>
        <v>602452</v>
      </c>
      <c r="D17" s="94">
        <f t="shared" si="2"/>
        <v>3808</v>
      </c>
      <c r="E17" s="94">
        <f t="shared" si="2"/>
        <v>606260</v>
      </c>
      <c r="F17" s="94">
        <f t="shared" si="2"/>
        <v>19534198</v>
      </c>
      <c r="G17" s="94">
        <f t="shared" si="2"/>
        <v>3375704</v>
      </c>
      <c r="H17" s="94">
        <f t="shared" si="2"/>
        <v>22909902</v>
      </c>
      <c r="I17" s="327" t="s">
        <v>85</v>
      </c>
      <c r="J17" s="327"/>
    </row>
  </sheetData>
  <mergeCells count="29">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 ref="A9:B9"/>
    <mergeCell ref="C6:E6"/>
    <mergeCell ref="I9:J9"/>
    <mergeCell ref="A1:J1"/>
    <mergeCell ref="A2:J2"/>
    <mergeCell ref="A3:J3"/>
    <mergeCell ref="A4:J4"/>
    <mergeCell ref="A8:B8"/>
    <mergeCell ref="C5:H5"/>
    <mergeCell ref="F6:H6"/>
    <mergeCell ref="I6:J7"/>
    <mergeCell ref="A6:B7"/>
    <mergeCell ref="I8:J8"/>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tabSelected="1" view="pageBreakPreview" zoomScaleSheetLayoutView="100" workbookViewId="0">
      <selection activeCell="A9" sqref="A9:B9"/>
    </sheetView>
  </sheetViews>
  <sheetFormatPr defaultColWidth="9.125" defaultRowHeight="14.25" x14ac:dyDescent="0.2"/>
  <cols>
    <col min="1" max="1" width="8.75" style="2" customWidth="1"/>
    <col min="2" max="2" width="15.625" style="2" customWidth="1"/>
    <col min="3" max="5" width="8.125" style="2" customWidth="1"/>
    <col min="6" max="6" width="8.875" style="2" customWidth="1"/>
    <col min="7" max="11" width="8.625" style="2" customWidth="1"/>
    <col min="12" max="12" width="9.875" style="2" customWidth="1"/>
    <col min="13" max="13" width="15.625" style="2" customWidth="1"/>
    <col min="14" max="14" width="6.625" style="2" customWidth="1"/>
    <col min="15" max="16384" width="9.125" style="2"/>
  </cols>
  <sheetData>
    <row r="1" spans="1:14" ht="54" customHeight="1" x14ac:dyDescent="0.2">
      <c r="A1" s="232"/>
      <c r="B1" s="232"/>
      <c r="C1" s="232"/>
      <c r="D1" s="232"/>
      <c r="E1" s="232"/>
      <c r="F1" s="232"/>
      <c r="G1" s="232"/>
      <c r="H1" s="232"/>
      <c r="I1" s="232"/>
      <c r="J1" s="232"/>
      <c r="K1" s="232"/>
      <c r="L1" s="232"/>
      <c r="M1" s="338"/>
      <c r="N1" s="338"/>
    </row>
    <row r="2" spans="1:14" ht="57" customHeight="1" x14ac:dyDescent="0.3">
      <c r="A2" s="359" t="s">
        <v>305</v>
      </c>
      <c r="B2" s="359"/>
      <c r="C2" s="359"/>
      <c r="D2" s="359"/>
      <c r="E2" s="359"/>
      <c r="F2" s="359"/>
      <c r="G2" s="359"/>
      <c r="H2" s="359"/>
      <c r="I2" s="359"/>
      <c r="J2" s="359"/>
      <c r="K2" s="359"/>
      <c r="L2" s="359"/>
      <c r="M2" s="359"/>
      <c r="N2" s="359"/>
    </row>
    <row r="3" spans="1:14" ht="34.5" customHeight="1" x14ac:dyDescent="0.2">
      <c r="A3" s="313" t="s">
        <v>416</v>
      </c>
      <c r="B3" s="313"/>
      <c r="C3" s="313"/>
      <c r="D3" s="313"/>
      <c r="E3" s="313"/>
      <c r="F3" s="313"/>
      <c r="G3" s="313"/>
      <c r="H3" s="313"/>
      <c r="I3" s="313"/>
      <c r="J3" s="313"/>
      <c r="K3" s="313"/>
      <c r="L3" s="313"/>
      <c r="M3" s="313"/>
      <c r="N3" s="313"/>
    </row>
    <row r="4" spans="1:14" ht="15.75" customHeight="1" x14ac:dyDescent="0.2">
      <c r="A4" s="314">
        <v>2014</v>
      </c>
      <c r="B4" s="314"/>
      <c r="C4" s="314"/>
      <c r="D4" s="314"/>
      <c r="E4" s="314"/>
      <c r="F4" s="314"/>
      <c r="G4" s="314"/>
      <c r="H4" s="314"/>
      <c r="I4" s="314"/>
      <c r="J4" s="314"/>
      <c r="K4" s="314"/>
      <c r="L4" s="314"/>
      <c r="M4" s="314"/>
      <c r="N4" s="314"/>
    </row>
    <row r="5" spans="1:14" ht="15.75" x14ac:dyDescent="0.2">
      <c r="A5" s="51" t="s">
        <v>300</v>
      </c>
      <c r="B5" s="7"/>
      <c r="C5" s="331"/>
      <c r="D5" s="331"/>
      <c r="E5" s="331"/>
      <c r="F5" s="331"/>
      <c r="G5" s="331"/>
      <c r="H5" s="331"/>
      <c r="I5" s="56"/>
      <c r="K5" s="1"/>
      <c r="L5" s="1"/>
      <c r="M5" s="10"/>
      <c r="N5" s="45" t="s">
        <v>245</v>
      </c>
    </row>
    <row r="6" spans="1:14" ht="65.25" customHeight="1" x14ac:dyDescent="0.2">
      <c r="A6" s="306" t="s">
        <v>134</v>
      </c>
      <c r="B6" s="306"/>
      <c r="C6" s="330" t="s">
        <v>181</v>
      </c>
      <c r="D6" s="330"/>
      <c r="E6" s="330"/>
      <c r="F6" s="330"/>
      <c r="G6" s="62" t="s">
        <v>136</v>
      </c>
      <c r="H6" s="62" t="s">
        <v>53</v>
      </c>
      <c r="I6" s="62" t="s">
        <v>232</v>
      </c>
      <c r="J6" s="62" t="s">
        <v>135</v>
      </c>
      <c r="K6" s="62" t="s">
        <v>231</v>
      </c>
      <c r="L6" s="62" t="s">
        <v>133</v>
      </c>
      <c r="M6" s="319" t="s">
        <v>72</v>
      </c>
      <c r="N6" s="317" t="s">
        <v>230</v>
      </c>
    </row>
    <row r="7" spans="1:14" ht="64.5" customHeight="1" x14ac:dyDescent="0.2">
      <c r="A7" s="308"/>
      <c r="B7" s="308"/>
      <c r="C7" s="53" t="s">
        <v>381</v>
      </c>
      <c r="D7" s="53" t="s">
        <v>182</v>
      </c>
      <c r="E7" s="60" t="s">
        <v>233</v>
      </c>
      <c r="F7" s="60" t="s">
        <v>183</v>
      </c>
      <c r="G7" s="61" t="s">
        <v>137</v>
      </c>
      <c r="H7" s="61" t="s">
        <v>392</v>
      </c>
      <c r="I7" s="61" t="s">
        <v>393</v>
      </c>
      <c r="J7" s="61" t="s">
        <v>394</v>
      </c>
      <c r="K7" s="61" t="s">
        <v>403</v>
      </c>
      <c r="L7" s="61" t="s">
        <v>85</v>
      </c>
      <c r="M7" s="321"/>
      <c r="N7" s="318"/>
    </row>
    <row r="8" spans="1:14" ht="48" customHeight="1" x14ac:dyDescent="0.2">
      <c r="A8" s="309" t="s">
        <v>426</v>
      </c>
      <c r="B8" s="309"/>
      <c r="C8" s="90">
        <v>1057924</v>
      </c>
      <c r="D8" s="90">
        <v>2606417</v>
      </c>
      <c r="E8" s="90">
        <v>3796958</v>
      </c>
      <c r="F8" s="90">
        <v>5458778</v>
      </c>
      <c r="G8" s="90">
        <v>570944</v>
      </c>
      <c r="H8" s="90">
        <v>140445</v>
      </c>
      <c r="I8" s="90">
        <v>366063</v>
      </c>
      <c r="J8" s="90">
        <v>89914</v>
      </c>
      <c r="K8" s="90">
        <v>972213</v>
      </c>
      <c r="L8" s="110">
        <f>SUM(C8:K8)</f>
        <v>15059656</v>
      </c>
      <c r="M8" s="119" t="s">
        <v>429</v>
      </c>
      <c r="N8" s="58">
        <v>41</v>
      </c>
    </row>
    <row r="9" spans="1:14" ht="48" customHeight="1" x14ac:dyDescent="0.2">
      <c r="A9" s="311" t="s">
        <v>427</v>
      </c>
      <c r="B9" s="311"/>
      <c r="C9" s="92">
        <v>585932</v>
      </c>
      <c r="D9" s="92">
        <v>842083</v>
      </c>
      <c r="E9" s="92">
        <v>1005454</v>
      </c>
      <c r="F9" s="92">
        <v>6687180</v>
      </c>
      <c r="G9" s="92">
        <v>1032424</v>
      </c>
      <c r="H9" s="92">
        <v>141814</v>
      </c>
      <c r="I9" s="92">
        <v>617994</v>
      </c>
      <c r="J9" s="92">
        <v>95580</v>
      </c>
      <c r="K9" s="92">
        <v>2271077</v>
      </c>
      <c r="L9" s="111">
        <f>SUM(C9:K9)</f>
        <v>13279538</v>
      </c>
      <c r="M9" s="120" t="s">
        <v>436</v>
      </c>
      <c r="N9" s="59">
        <v>42</v>
      </c>
    </row>
    <row r="10" spans="1:14" ht="48" customHeight="1" x14ac:dyDescent="0.2">
      <c r="A10" s="309" t="s">
        <v>428</v>
      </c>
      <c r="B10" s="309"/>
      <c r="C10" s="90">
        <v>227904</v>
      </c>
      <c r="D10" s="90">
        <v>142203</v>
      </c>
      <c r="E10" s="90">
        <v>98917</v>
      </c>
      <c r="F10" s="90">
        <v>8923764</v>
      </c>
      <c r="G10" s="90">
        <v>115214</v>
      </c>
      <c r="H10" s="90">
        <v>62517</v>
      </c>
      <c r="I10" s="90">
        <v>367215</v>
      </c>
      <c r="J10" s="90">
        <v>40469</v>
      </c>
      <c r="K10" s="90">
        <v>338897</v>
      </c>
      <c r="L10" s="110">
        <f>SUM(C10:K10)</f>
        <v>10317100</v>
      </c>
      <c r="M10" s="119" t="s">
        <v>437</v>
      </c>
      <c r="N10" s="58">
        <v>43</v>
      </c>
    </row>
    <row r="11" spans="1:14" ht="51" customHeight="1" x14ac:dyDescent="0.2">
      <c r="A11" s="330" t="s">
        <v>67</v>
      </c>
      <c r="B11" s="330"/>
      <c r="C11" s="112">
        <f t="shared" ref="C11:K11" si="0">SUM(C8:C10)</f>
        <v>1871760</v>
      </c>
      <c r="D11" s="112">
        <f t="shared" si="0"/>
        <v>3590703</v>
      </c>
      <c r="E11" s="112">
        <f t="shared" si="0"/>
        <v>4901329</v>
      </c>
      <c r="F11" s="112">
        <f t="shared" si="0"/>
        <v>21069722</v>
      </c>
      <c r="G11" s="112">
        <f t="shared" si="0"/>
        <v>1718582</v>
      </c>
      <c r="H11" s="112">
        <f t="shared" si="0"/>
        <v>344776</v>
      </c>
      <c r="I11" s="112">
        <f t="shared" si="0"/>
        <v>1351272</v>
      </c>
      <c r="J11" s="112">
        <f t="shared" si="0"/>
        <v>225963</v>
      </c>
      <c r="K11" s="112">
        <f t="shared" si="0"/>
        <v>3582187</v>
      </c>
      <c r="L11" s="112">
        <f>SUM(C11:K11)</f>
        <v>38656294</v>
      </c>
      <c r="M11" s="337" t="s">
        <v>85</v>
      </c>
      <c r="N11" s="337"/>
    </row>
    <row r="12" spans="1:14" ht="21" customHeight="1" x14ac:dyDescent="0.2"/>
    <row r="13" spans="1:14" ht="21" customHeight="1" x14ac:dyDescent="0.2"/>
    <row r="14" spans="1:14" ht="21" customHeight="1" x14ac:dyDescent="0.2"/>
    <row r="15" spans="1:14" ht="21" customHeight="1" x14ac:dyDescent="0.2"/>
    <row r="16" spans="1:14" ht="21" customHeight="1" x14ac:dyDescent="0.2"/>
    <row r="17" ht="21" customHeight="1" x14ac:dyDescent="0.2"/>
    <row r="18" ht="21" customHeight="1" x14ac:dyDescent="0.2"/>
    <row r="19" ht="30" customHeight="1" x14ac:dyDescent="0.2"/>
    <row r="20" ht="21" customHeight="1" x14ac:dyDescent="0.2"/>
    <row r="21" ht="21" customHeight="1" x14ac:dyDescent="0.2"/>
    <row r="22" ht="21" customHeight="1" x14ac:dyDescent="0.2"/>
    <row r="23" ht="21" customHeight="1" x14ac:dyDescent="0.2"/>
    <row r="24" ht="21" customHeight="1" x14ac:dyDescent="0.2"/>
    <row r="25" ht="3.95" customHeight="1" x14ac:dyDescent="0.2"/>
    <row r="26" ht="30" customHeight="1" x14ac:dyDescent="0.2"/>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1" type="noConversion"/>
  <printOptions horizontalCentered="1" verticalCentered="1"/>
  <pageMargins left="0" right="0" top="0" bottom="0" header="0.31496062992125984" footer="0.31496062992125984"/>
  <pageSetup paperSize="9" scale="98"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activeCell="A9" sqref="A9"/>
    </sheetView>
  </sheetViews>
  <sheetFormatPr defaultColWidth="9.125" defaultRowHeight="14.25" x14ac:dyDescent="0.2"/>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62.25" customHeight="1" x14ac:dyDescent="0.2">
      <c r="A1" s="232"/>
      <c r="B1" s="232"/>
      <c r="C1" s="232"/>
      <c r="D1" s="232"/>
      <c r="E1" s="232"/>
      <c r="F1" s="232"/>
      <c r="G1" s="232"/>
      <c r="H1" s="232"/>
      <c r="I1" s="232"/>
      <c r="J1" s="232"/>
      <c r="K1" s="232"/>
      <c r="L1" s="232"/>
      <c r="M1" s="232"/>
      <c r="N1" s="13"/>
      <c r="O1" s="13"/>
      <c r="P1" s="13"/>
      <c r="Q1" s="13"/>
      <c r="R1" s="13"/>
    </row>
    <row r="2" spans="1:18" ht="62.25" customHeight="1" x14ac:dyDescent="0.3">
      <c r="A2" s="359" t="s">
        <v>242</v>
      </c>
      <c r="B2" s="359"/>
      <c r="C2" s="359"/>
      <c r="D2" s="359"/>
      <c r="E2" s="359"/>
      <c r="F2" s="359"/>
      <c r="G2" s="359"/>
      <c r="H2" s="359"/>
      <c r="I2" s="359"/>
      <c r="J2" s="359"/>
      <c r="K2" s="359"/>
      <c r="L2" s="359"/>
      <c r="M2" s="359"/>
      <c r="N2" s="8"/>
      <c r="O2" s="8"/>
      <c r="P2" s="8"/>
      <c r="Q2" s="8"/>
      <c r="R2" s="8"/>
    </row>
    <row r="3" spans="1:18" ht="37.5" customHeight="1" x14ac:dyDescent="0.2">
      <c r="A3" s="313" t="s">
        <v>417</v>
      </c>
      <c r="B3" s="313"/>
      <c r="C3" s="313"/>
      <c r="D3" s="313"/>
      <c r="E3" s="313"/>
      <c r="F3" s="313"/>
      <c r="G3" s="313"/>
      <c r="H3" s="313"/>
      <c r="I3" s="313"/>
      <c r="J3" s="313"/>
      <c r="K3" s="313"/>
      <c r="L3" s="313"/>
      <c r="M3" s="313"/>
      <c r="N3" s="5"/>
      <c r="O3" s="5"/>
      <c r="P3" s="5"/>
      <c r="Q3" s="5"/>
      <c r="R3" s="5"/>
    </row>
    <row r="4" spans="1:18" ht="18" customHeight="1" x14ac:dyDescent="0.2">
      <c r="A4" s="314">
        <v>2014</v>
      </c>
      <c r="B4" s="314"/>
      <c r="C4" s="314"/>
      <c r="D4" s="314"/>
      <c r="E4" s="314"/>
      <c r="F4" s="314"/>
      <c r="G4" s="314"/>
      <c r="H4" s="314"/>
      <c r="I4" s="314"/>
      <c r="J4" s="314"/>
      <c r="K4" s="314"/>
      <c r="L4" s="314"/>
      <c r="M4" s="314"/>
      <c r="N4" s="9"/>
      <c r="O4" s="9"/>
      <c r="P4" s="9"/>
      <c r="Q4" s="9"/>
      <c r="R4" s="9"/>
    </row>
    <row r="5" spans="1:18" ht="15.75" x14ac:dyDescent="0.2">
      <c r="A5" s="51" t="s">
        <v>301</v>
      </c>
      <c r="B5" s="7"/>
      <c r="C5" s="331"/>
      <c r="D5" s="331"/>
      <c r="E5" s="331"/>
      <c r="F5" s="331"/>
      <c r="G5" s="331"/>
      <c r="H5" s="331"/>
      <c r="I5" s="56"/>
      <c r="K5" s="1"/>
      <c r="L5" s="10"/>
      <c r="M5" s="45" t="s">
        <v>236</v>
      </c>
    </row>
    <row r="6" spans="1:18" ht="103.5" customHeight="1" x14ac:dyDescent="0.2">
      <c r="A6" s="310" t="s">
        <v>134</v>
      </c>
      <c r="B6" s="310"/>
      <c r="C6" s="65" t="s">
        <v>400</v>
      </c>
      <c r="D6" s="65" t="s">
        <v>399</v>
      </c>
      <c r="E6" s="65" t="s">
        <v>398</v>
      </c>
      <c r="F6" s="65" t="s">
        <v>397</v>
      </c>
      <c r="G6" s="65" t="s">
        <v>395</v>
      </c>
      <c r="H6" s="65" t="s">
        <v>396</v>
      </c>
      <c r="I6" s="65" t="s">
        <v>405</v>
      </c>
      <c r="J6" s="65" t="s">
        <v>402</v>
      </c>
      <c r="K6" s="65" t="s">
        <v>189</v>
      </c>
      <c r="L6" s="66" t="s">
        <v>72</v>
      </c>
      <c r="M6" s="67" t="s">
        <v>184</v>
      </c>
    </row>
    <row r="7" spans="1:18" ht="45" customHeight="1" x14ac:dyDescent="0.2">
      <c r="A7" s="309" t="s">
        <v>426</v>
      </c>
      <c r="B7" s="309"/>
      <c r="C7" s="90">
        <v>128857</v>
      </c>
      <c r="D7" s="90">
        <v>391166</v>
      </c>
      <c r="E7" s="90">
        <v>804234</v>
      </c>
      <c r="F7" s="90">
        <v>203360</v>
      </c>
      <c r="G7" s="90">
        <v>1013093</v>
      </c>
      <c r="H7" s="90">
        <v>228253</v>
      </c>
      <c r="I7" s="90">
        <v>313641</v>
      </c>
      <c r="J7" s="90">
        <v>834251</v>
      </c>
      <c r="K7" s="91">
        <f>SUM(C7:J7)</f>
        <v>3916855</v>
      </c>
      <c r="L7" s="119" t="s">
        <v>429</v>
      </c>
      <c r="M7" s="63">
        <v>41</v>
      </c>
      <c r="N7" s="4"/>
    </row>
    <row r="8" spans="1:18" ht="45" customHeight="1" x14ac:dyDescent="0.2">
      <c r="A8" s="311" t="s">
        <v>427</v>
      </c>
      <c r="B8" s="311"/>
      <c r="C8" s="92">
        <v>29468</v>
      </c>
      <c r="D8" s="92">
        <v>210725</v>
      </c>
      <c r="E8" s="92">
        <v>727000</v>
      </c>
      <c r="F8" s="92">
        <v>345146</v>
      </c>
      <c r="G8" s="92">
        <v>1989257</v>
      </c>
      <c r="H8" s="92">
        <v>268533</v>
      </c>
      <c r="I8" s="92">
        <v>330657</v>
      </c>
      <c r="J8" s="92">
        <v>1180143</v>
      </c>
      <c r="K8" s="93">
        <f>SUM(C8:J8)</f>
        <v>5080929</v>
      </c>
      <c r="L8" s="120" t="s">
        <v>436</v>
      </c>
      <c r="M8" s="64">
        <v>42</v>
      </c>
      <c r="N8" s="4"/>
    </row>
    <row r="9" spans="1:18" ht="45" customHeight="1" x14ac:dyDescent="0.2">
      <c r="A9" s="309" t="s">
        <v>428</v>
      </c>
      <c r="B9" s="309"/>
      <c r="C9" s="90">
        <v>31901</v>
      </c>
      <c r="D9" s="90">
        <v>96427</v>
      </c>
      <c r="E9" s="90">
        <v>55913</v>
      </c>
      <c r="F9" s="90">
        <v>113895</v>
      </c>
      <c r="G9" s="90">
        <v>183908</v>
      </c>
      <c r="H9" s="90">
        <v>54962</v>
      </c>
      <c r="I9" s="90">
        <v>363603</v>
      </c>
      <c r="J9" s="90">
        <v>750896</v>
      </c>
      <c r="K9" s="91">
        <f>SUM(C9:J9)</f>
        <v>1651505</v>
      </c>
      <c r="L9" s="119" t="s">
        <v>437</v>
      </c>
      <c r="M9" s="63">
        <v>43</v>
      </c>
      <c r="N9" s="4"/>
    </row>
    <row r="10" spans="1:18" ht="44.25" customHeight="1" x14ac:dyDescent="0.2">
      <c r="A10" s="310" t="s">
        <v>67</v>
      </c>
      <c r="B10" s="310"/>
      <c r="C10" s="94">
        <f>SUM(C7:C9)</f>
        <v>190226</v>
      </c>
      <c r="D10" s="94">
        <f t="shared" ref="D10:J10" si="0">SUM(D7:D9)</f>
        <v>698318</v>
      </c>
      <c r="E10" s="94">
        <f t="shared" si="0"/>
        <v>1587147</v>
      </c>
      <c r="F10" s="94">
        <f t="shared" si="0"/>
        <v>662401</v>
      </c>
      <c r="G10" s="94">
        <f t="shared" si="0"/>
        <v>3186258</v>
      </c>
      <c r="H10" s="94">
        <f t="shared" si="0"/>
        <v>551748</v>
      </c>
      <c r="I10" s="94">
        <f t="shared" si="0"/>
        <v>1007901</v>
      </c>
      <c r="J10" s="94">
        <f t="shared" si="0"/>
        <v>2765290</v>
      </c>
      <c r="K10" s="94">
        <f>SUM(K7:K9)</f>
        <v>10649289</v>
      </c>
      <c r="L10" s="327" t="s">
        <v>85</v>
      </c>
      <c r="M10" s="327"/>
    </row>
  </sheetData>
  <mergeCells count="11">
    <mergeCell ref="L10:M10"/>
    <mergeCell ref="A1:M1"/>
    <mergeCell ref="A2:M2"/>
    <mergeCell ref="A3:M3"/>
    <mergeCell ref="A4:M4"/>
    <mergeCell ref="C5:H5"/>
    <mergeCell ref="A6:B6"/>
    <mergeCell ref="A7:B7"/>
    <mergeCell ref="A8:B8"/>
    <mergeCell ref="A9:B9"/>
    <mergeCell ref="A10:B10"/>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activeCell="A9" sqref="A9"/>
    </sheetView>
  </sheetViews>
  <sheetFormatPr defaultColWidth="9.125" defaultRowHeight="14.25" x14ac:dyDescent="0.2"/>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x14ac:dyDescent="0.2">
      <c r="A1" s="232"/>
      <c r="B1" s="232"/>
      <c r="C1" s="232"/>
      <c r="D1" s="232"/>
      <c r="E1" s="232"/>
      <c r="F1" s="13"/>
      <c r="G1" s="13"/>
      <c r="H1" s="13"/>
      <c r="I1" s="13"/>
      <c r="J1" s="13"/>
    </row>
    <row r="2" spans="1:10" ht="45" customHeight="1" x14ac:dyDescent="0.2">
      <c r="A2" s="312" t="s">
        <v>36</v>
      </c>
      <c r="B2" s="312"/>
      <c r="C2" s="312"/>
      <c r="D2" s="312"/>
      <c r="E2" s="312"/>
      <c r="F2" s="8"/>
      <c r="G2" s="8"/>
      <c r="H2" s="8"/>
      <c r="I2" s="8"/>
      <c r="J2" s="8"/>
    </row>
    <row r="3" spans="1:10" ht="32.25" customHeight="1" x14ac:dyDescent="0.2">
      <c r="A3" s="313" t="s">
        <v>418</v>
      </c>
      <c r="B3" s="313"/>
      <c r="C3" s="313"/>
      <c r="D3" s="313"/>
      <c r="E3" s="313"/>
      <c r="F3" s="5"/>
      <c r="G3" s="5"/>
      <c r="H3" s="5"/>
      <c r="I3" s="5"/>
      <c r="J3" s="5"/>
    </row>
    <row r="4" spans="1:10" ht="15" customHeight="1" x14ac:dyDescent="0.2">
      <c r="A4" s="314">
        <v>2014</v>
      </c>
      <c r="B4" s="314"/>
      <c r="C4" s="314"/>
      <c r="D4" s="314"/>
      <c r="E4" s="314"/>
      <c r="F4" s="9"/>
      <c r="G4" s="9"/>
      <c r="H4" s="9"/>
      <c r="I4" s="9"/>
      <c r="J4" s="9"/>
    </row>
    <row r="5" spans="1:10" ht="15.75" x14ac:dyDescent="0.2">
      <c r="A5" s="51" t="s">
        <v>450</v>
      </c>
      <c r="B5" s="7"/>
      <c r="C5" s="1"/>
      <c r="D5" s="10"/>
      <c r="E5" s="45" t="s">
        <v>451</v>
      </c>
    </row>
    <row r="6" spans="1:10" ht="47.25" customHeight="1" x14ac:dyDescent="0.2">
      <c r="A6" s="310" t="s">
        <v>18</v>
      </c>
      <c r="B6" s="310"/>
      <c r="C6" s="154" t="s">
        <v>259</v>
      </c>
      <c r="D6" s="337" t="s">
        <v>17</v>
      </c>
      <c r="E6" s="337"/>
    </row>
    <row r="7" spans="1:10" ht="24" customHeight="1" x14ac:dyDescent="0.2">
      <c r="A7" s="69" t="s">
        <v>383</v>
      </c>
      <c r="B7" s="69"/>
      <c r="C7" s="113"/>
      <c r="D7" s="73"/>
      <c r="E7" s="74" t="s">
        <v>21</v>
      </c>
      <c r="F7" s="4"/>
    </row>
    <row r="8" spans="1:10" ht="20.25" customHeight="1" x14ac:dyDescent="0.2">
      <c r="A8" s="77"/>
      <c r="B8" s="78" t="s">
        <v>2</v>
      </c>
      <c r="C8" s="77">
        <v>15264032</v>
      </c>
      <c r="D8" s="79" t="s">
        <v>22</v>
      </c>
      <c r="E8" s="80"/>
      <c r="F8" s="4"/>
    </row>
    <row r="9" spans="1:10" ht="20.25" customHeight="1" x14ac:dyDescent="0.2">
      <c r="A9" s="70"/>
      <c r="B9" s="71" t="s">
        <v>3</v>
      </c>
      <c r="C9" s="70">
        <v>51520739</v>
      </c>
      <c r="D9" s="73" t="s">
        <v>23</v>
      </c>
      <c r="E9" s="75"/>
      <c r="F9" s="4"/>
    </row>
    <row r="10" spans="1:10" ht="20.25" customHeight="1" x14ac:dyDescent="0.2">
      <c r="A10" s="77"/>
      <c r="B10" s="78" t="s">
        <v>19</v>
      </c>
      <c r="C10" s="77"/>
      <c r="D10" s="79" t="s">
        <v>24</v>
      </c>
      <c r="E10" s="80"/>
      <c r="F10" s="4"/>
    </row>
    <row r="11" spans="1:10" ht="28.5" customHeight="1" x14ac:dyDescent="0.2">
      <c r="A11" s="70"/>
      <c r="B11" s="72" t="s">
        <v>306</v>
      </c>
      <c r="C11" s="70">
        <v>9956753</v>
      </c>
      <c r="D11" s="76" t="s">
        <v>25</v>
      </c>
      <c r="E11" s="75"/>
    </row>
    <row r="12" spans="1:10" ht="20.25" customHeight="1" x14ac:dyDescent="0.2">
      <c r="A12" s="77"/>
      <c r="B12" s="81" t="s">
        <v>185</v>
      </c>
      <c r="C12" s="77">
        <v>36801292</v>
      </c>
      <c r="D12" s="82" t="s">
        <v>26</v>
      </c>
      <c r="E12" s="80"/>
    </row>
    <row r="13" spans="1:10" ht="20.25" customHeight="1" x14ac:dyDescent="0.2">
      <c r="A13" s="70"/>
      <c r="B13" s="71" t="s">
        <v>4</v>
      </c>
      <c r="C13" s="70">
        <v>3324971</v>
      </c>
      <c r="D13" s="73" t="s">
        <v>27</v>
      </c>
      <c r="E13" s="75"/>
    </row>
    <row r="14" spans="1:10" ht="24" customHeight="1" x14ac:dyDescent="0.2">
      <c r="A14" s="83" t="s">
        <v>20</v>
      </c>
      <c r="B14" s="83"/>
      <c r="C14" s="77">
        <v>4017290</v>
      </c>
      <c r="D14" s="79"/>
      <c r="E14" s="84" t="s">
        <v>47</v>
      </c>
      <c r="F14" s="4"/>
    </row>
    <row r="15" spans="1:10" ht="30" customHeight="1" x14ac:dyDescent="0.2">
      <c r="A15" s="339" t="s">
        <v>67</v>
      </c>
      <c r="B15" s="339"/>
      <c r="C15" s="116">
        <f>SUM(C7:C14)</f>
        <v>120885077</v>
      </c>
      <c r="D15" s="340" t="s">
        <v>85</v>
      </c>
      <c r="E15" s="341"/>
    </row>
  </sheetData>
  <mergeCells count="8">
    <mergeCell ref="A15:B15"/>
    <mergeCell ref="D15:E15"/>
    <mergeCell ref="A1:E1"/>
    <mergeCell ref="A6:B6"/>
    <mergeCell ref="D6:E6"/>
    <mergeCell ref="A3:E3"/>
    <mergeCell ref="A4:E4"/>
    <mergeCell ref="A2:E2"/>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activeCell="A9" sqref="A9"/>
    </sheetView>
  </sheetViews>
  <sheetFormatPr defaultColWidth="9.125" defaultRowHeight="14.25" x14ac:dyDescent="0.2"/>
  <cols>
    <col min="1" max="1" width="9.75" style="2" customWidth="1"/>
    <col min="2" max="2" width="15.625" style="2" customWidth="1"/>
    <col min="3" max="11" width="8.625" style="2" customWidth="1"/>
    <col min="12" max="12" width="15.625" style="2" customWidth="1"/>
    <col min="13" max="13" width="6.625" style="2" customWidth="1"/>
    <col min="14" max="16384" width="9.125" style="2"/>
  </cols>
  <sheetData>
    <row r="1" spans="1:13" ht="54" customHeight="1" x14ac:dyDescent="0.2">
      <c r="A1" s="232"/>
      <c r="B1" s="232"/>
      <c r="C1" s="232"/>
      <c r="D1" s="232"/>
      <c r="E1" s="232"/>
      <c r="F1" s="232"/>
      <c r="G1" s="232"/>
      <c r="H1" s="232"/>
      <c r="I1" s="232"/>
      <c r="J1" s="232"/>
      <c r="K1" s="232"/>
      <c r="L1" s="232"/>
      <c r="M1" s="232"/>
    </row>
    <row r="2" spans="1:13" ht="37.5" customHeight="1" x14ac:dyDescent="0.2">
      <c r="A2" s="312" t="s">
        <v>246</v>
      </c>
      <c r="B2" s="312"/>
      <c r="C2" s="312"/>
      <c r="D2" s="312"/>
      <c r="E2" s="312"/>
      <c r="F2" s="312"/>
      <c r="G2" s="312"/>
      <c r="H2" s="312"/>
      <c r="I2" s="312"/>
      <c r="J2" s="312"/>
      <c r="K2" s="312"/>
      <c r="L2" s="312"/>
      <c r="M2" s="312"/>
    </row>
    <row r="3" spans="1:13" ht="35.25" customHeight="1" x14ac:dyDescent="0.2">
      <c r="A3" s="313" t="s">
        <v>419</v>
      </c>
      <c r="B3" s="313"/>
      <c r="C3" s="313"/>
      <c r="D3" s="313"/>
      <c r="E3" s="313"/>
      <c r="F3" s="313"/>
      <c r="G3" s="313"/>
      <c r="H3" s="313"/>
      <c r="I3" s="313"/>
      <c r="J3" s="313"/>
      <c r="K3" s="313"/>
      <c r="L3" s="313"/>
      <c r="M3" s="313"/>
    </row>
    <row r="4" spans="1:13" ht="16.5" customHeight="1" x14ac:dyDescent="0.2">
      <c r="A4" s="314">
        <v>2014</v>
      </c>
      <c r="B4" s="314"/>
      <c r="C4" s="314"/>
      <c r="D4" s="314"/>
      <c r="E4" s="314"/>
      <c r="F4" s="314"/>
      <c r="G4" s="314"/>
      <c r="H4" s="314"/>
      <c r="I4" s="314"/>
      <c r="J4" s="314"/>
      <c r="K4" s="314"/>
      <c r="L4" s="314"/>
      <c r="M4" s="314"/>
    </row>
    <row r="5" spans="1:13" ht="15.75" x14ac:dyDescent="0.2">
      <c r="A5" s="51" t="s">
        <v>452</v>
      </c>
      <c r="B5" s="7"/>
      <c r="C5" s="7"/>
      <c r="D5" s="7"/>
      <c r="E5" s="7"/>
      <c r="F5" s="7"/>
      <c r="G5" s="7"/>
      <c r="H5" s="7"/>
      <c r="I5" s="7"/>
      <c r="J5" s="7"/>
      <c r="K5" s="56"/>
      <c r="L5" s="10"/>
      <c r="M5" s="45" t="s">
        <v>453</v>
      </c>
    </row>
    <row r="6" spans="1:13" ht="30" customHeight="1" x14ac:dyDescent="0.2">
      <c r="A6" s="306" t="s">
        <v>134</v>
      </c>
      <c r="B6" s="306"/>
      <c r="C6" s="330" t="s">
        <v>244</v>
      </c>
      <c r="D6" s="330"/>
      <c r="E6" s="330"/>
      <c r="F6" s="330" t="s">
        <v>186</v>
      </c>
      <c r="G6" s="330"/>
      <c r="H6" s="330"/>
      <c r="I6" s="306" t="s">
        <v>48</v>
      </c>
      <c r="J6" s="306" t="s">
        <v>50</v>
      </c>
      <c r="K6" s="306" t="s">
        <v>49</v>
      </c>
      <c r="L6" s="342" t="s">
        <v>72</v>
      </c>
      <c r="M6" s="317" t="s">
        <v>193</v>
      </c>
    </row>
    <row r="7" spans="1:13" ht="44.25" customHeight="1" x14ac:dyDescent="0.2">
      <c r="A7" s="308"/>
      <c r="B7" s="308"/>
      <c r="C7" s="53" t="s">
        <v>187</v>
      </c>
      <c r="D7" s="53" t="s">
        <v>188</v>
      </c>
      <c r="E7" s="53" t="s">
        <v>189</v>
      </c>
      <c r="F7" s="60" t="s">
        <v>190</v>
      </c>
      <c r="G7" s="60" t="s">
        <v>191</v>
      </c>
      <c r="H7" s="60" t="s">
        <v>192</v>
      </c>
      <c r="I7" s="308"/>
      <c r="J7" s="308"/>
      <c r="K7" s="308"/>
      <c r="L7" s="343"/>
      <c r="M7" s="344"/>
    </row>
    <row r="8" spans="1:13" ht="55.5" customHeight="1" x14ac:dyDescent="0.2">
      <c r="A8" s="365" t="s">
        <v>426</v>
      </c>
      <c r="B8" s="365"/>
      <c r="C8" s="96">
        <v>35853252</v>
      </c>
      <c r="D8" s="96">
        <v>1736179</v>
      </c>
      <c r="E8" s="149">
        <f>C8+D8</f>
        <v>37589431</v>
      </c>
      <c r="F8" s="96">
        <v>15059657</v>
      </c>
      <c r="G8" s="96">
        <v>3916857</v>
      </c>
      <c r="H8" s="149">
        <f>F8+G8</f>
        <v>18976514</v>
      </c>
      <c r="I8" s="149">
        <f>E8-H8</f>
        <v>18612917</v>
      </c>
      <c r="J8" s="96">
        <v>1045770</v>
      </c>
      <c r="K8" s="149">
        <f>I8-J8</f>
        <v>17567147</v>
      </c>
      <c r="L8" s="127" t="s">
        <v>429</v>
      </c>
      <c r="M8" s="128">
        <v>41</v>
      </c>
    </row>
    <row r="9" spans="1:13" ht="55.5" customHeight="1" x14ac:dyDescent="0.2">
      <c r="A9" s="366" t="s">
        <v>427</v>
      </c>
      <c r="B9" s="366"/>
      <c r="C9" s="98">
        <v>34359180</v>
      </c>
      <c r="D9" s="98">
        <v>1291944</v>
      </c>
      <c r="E9" s="150">
        <f>C9+D9</f>
        <v>35651124</v>
      </c>
      <c r="F9" s="98">
        <v>13279538</v>
      </c>
      <c r="G9" s="98">
        <v>5080928</v>
      </c>
      <c r="H9" s="150">
        <f>F9+G9</f>
        <v>18360466</v>
      </c>
      <c r="I9" s="150">
        <f>E9-H9</f>
        <v>17290658</v>
      </c>
      <c r="J9" s="98">
        <v>1124446</v>
      </c>
      <c r="K9" s="150">
        <f>I9-J9</f>
        <v>16166212</v>
      </c>
      <c r="L9" s="130" t="s">
        <v>436</v>
      </c>
      <c r="M9" s="131">
        <v>42</v>
      </c>
    </row>
    <row r="10" spans="1:13" ht="55.5" customHeight="1" x14ac:dyDescent="0.2">
      <c r="A10" s="367" t="s">
        <v>428</v>
      </c>
      <c r="B10" s="367"/>
      <c r="C10" s="96">
        <v>22051560</v>
      </c>
      <c r="D10" s="96">
        <v>989167</v>
      </c>
      <c r="E10" s="149">
        <f>C10+D10</f>
        <v>23040727</v>
      </c>
      <c r="F10" s="96">
        <v>10317103</v>
      </c>
      <c r="G10" s="96">
        <v>1651507</v>
      </c>
      <c r="H10" s="149">
        <f>F10+G10</f>
        <v>11968610</v>
      </c>
      <c r="I10" s="149">
        <f>E10-H10</f>
        <v>11072117</v>
      </c>
      <c r="J10" s="96">
        <v>363175</v>
      </c>
      <c r="K10" s="149">
        <f>I10-J10</f>
        <v>10708942</v>
      </c>
      <c r="L10" s="133" t="s">
        <v>437</v>
      </c>
      <c r="M10" s="134">
        <v>43</v>
      </c>
    </row>
    <row r="11" spans="1:13" ht="42.75" customHeight="1" x14ac:dyDescent="0.2">
      <c r="A11" s="363" t="s">
        <v>67</v>
      </c>
      <c r="B11" s="363"/>
      <c r="C11" s="135">
        <f>SUM(C8:C10)</f>
        <v>92263992</v>
      </c>
      <c r="D11" s="135">
        <f t="shared" ref="D11:K11" si="0">SUM(D8:D10)</f>
        <v>4017290</v>
      </c>
      <c r="E11" s="135">
        <f t="shared" si="0"/>
        <v>96281282</v>
      </c>
      <c r="F11" s="135">
        <f t="shared" si="0"/>
        <v>38656298</v>
      </c>
      <c r="G11" s="135">
        <f>SUM(G8:G10)</f>
        <v>10649292</v>
      </c>
      <c r="H11" s="135">
        <f t="shared" si="0"/>
        <v>49305590</v>
      </c>
      <c r="I11" s="135">
        <f t="shared" si="0"/>
        <v>46975692</v>
      </c>
      <c r="J11" s="135">
        <f t="shared" si="0"/>
        <v>2533391</v>
      </c>
      <c r="K11" s="135">
        <f t="shared" si="0"/>
        <v>44442301</v>
      </c>
      <c r="L11" s="364" t="s">
        <v>85</v>
      </c>
      <c r="M11" s="364"/>
    </row>
  </sheetData>
  <mergeCells count="17">
    <mergeCell ref="A1:M1"/>
    <mergeCell ref="A2:M2"/>
    <mergeCell ref="A3:M3"/>
    <mergeCell ref="A4:M4"/>
    <mergeCell ref="K6:K7"/>
    <mergeCell ref="L6:L7"/>
    <mergeCell ref="A6:B7"/>
    <mergeCell ref="C6:E6"/>
    <mergeCell ref="F6:H6"/>
    <mergeCell ref="I6:I7"/>
    <mergeCell ref="J6:J7"/>
    <mergeCell ref="M6:M7"/>
    <mergeCell ref="A8:B8"/>
    <mergeCell ref="A9:B9"/>
    <mergeCell ref="A10:B10"/>
    <mergeCell ref="A11:B11"/>
    <mergeCell ref="L11:M11"/>
  </mergeCells>
  <phoneticPr fontId="11"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rightToLeft="1" view="pageBreakPreview" zoomScaleNormal="100" zoomScaleSheetLayoutView="100" workbookViewId="0">
      <selection activeCell="A9" sqref="A9"/>
    </sheetView>
  </sheetViews>
  <sheetFormatPr defaultColWidth="9.125" defaultRowHeight="14.25" x14ac:dyDescent="0.2"/>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x14ac:dyDescent="0.2">
      <c r="A1" s="232"/>
      <c r="B1" s="232"/>
      <c r="C1" s="232"/>
      <c r="D1" s="232"/>
      <c r="E1" s="232"/>
      <c r="F1" s="232"/>
      <c r="G1" s="232"/>
      <c r="H1" s="232"/>
      <c r="I1" s="232"/>
      <c r="J1" s="232"/>
      <c r="K1" s="232"/>
    </row>
    <row r="2" spans="1:11" ht="39" customHeight="1" x14ac:dyDescent="0.2">
      <c r="A2" s="312" t="s">
        <v>247</v>
      </c>
      <c r="B2" s="312"/>
      <c r="C2" s="312"/>
      <c r="D2" s="312"/>
      <c r="E2" s="312"/>
      <c r="F2" s="312"/>
      <c r="G2" s="312"/>
      <c r="H2" s="312"/>
      <c r="I2" s="312"/>
      <c r="J2" s="312"/>
      <c r="K2" s="312"/>
    </row>
    <row r="3" spans="1:11" ht="37.5" customHeight="1" x14ac:dyDescent="0.2">
      <c r="A3" s="313" t="s">
        <v>420</v>
      </c>
      <c r="B3" s="313"/>
      <c r="C3" s="313"/>
      <c r="D3" s="313"/>
      <c r="E3" s="313"/>
      <c r="F3" s="313"/>
      <c r="G3" s="313"/>
      <c r="H3" s="313"/>
      <c r="I3" s="313"/>
      <c r="J3" s="313"/>
      <c r="K3" s="313"/>
    </row>
    <row r="4" spans="1:11" ht="16.5" customHeight="1" x14ac:dyDescent="0.2">
      <c r="A4" s="314">
        <v>2014</v>
      </c>
      <c r="B4" s="314"/>
      <c r="C4" s="314"/>
      <c r="D4" s="314"/>
      <c r="E4" s="314"/>
      <c r="F4" s="314"/>
      <c r="G4" s="314"/>
      <c r="H4" s="314"/>
      <c r="I4" s="314"/>
      <c r="J4" s="314"/>
      <c r="K4" s="314"/>
    </row>
    <row r="5" spans="1:11" ht="15.75" x14ac:dyDescent="0.2">
      <c r="A5" s="7" t="s">
        <v>454</v>
      </c>
      <c r="B5" s="7"/>
      <c r="C5" s="3"/>
      <c r="D5" s="1"/>
      <c r="E5" s="1"/>
      <c r="F5" s="1"/>
      <c r="G5" s="10"/>
      <c r="H5" s="1"/>
      <c r="I5" s="1"/>
      <c r="J5" s="10"/>
      <c r="K5" s="10" t="s">
        <v>455</v>
      </c>
    </row>
    <row r="6" spans="1:11" ht="78" customHeight="1" x14ac:dyDescent="0.2">
      <c r="A6" s="351" t="s">
        <v>134</v>
      </c>
      <c r="B6" s="351"/>
      <c r="C6" s="101" t="s">
        <v>202</v>
      </c>
      <c r="D6" s="101" t="s">
        <v>197</v>
      </c>
      <c r="E6" s="101" t="s">
        <v>198</v>
      </c>
      <c r="F6" s="101" t="s">
        <v>194</v>
      </c>
      <c r="G6" s="101" t="s">
        <v>195</v>
      </c>
      <c r="H6" s="353" t="s">
        <v>199</v>
      </c>
      <c r="I6" s="354"/>
      <c r="J6" s="355" t="s">
        <v>72</v>
      </c>
      <c r="K6" s="357" t="s">
        <v>196</v>
      </c>
    </row>
    <row r="7" spans="1:11" ht="45" customHeight="1" x14ac:dyDescent="0.2">
      <c r="A7" s="352"/>
      <c r="B7" s="352"/>
      <c r="C7" s="102" t="s">
        <v>117</v>
      </c>
      <c r="D7" s="102" t="s">
        <v>411</v>
      </c>
      <c r="E7" s="102" t="s">
        <v>412</v>
      </c>
      <c r="F7" s="102" t="s">
        <v>118</v>
      </c>
      <c r="G7" s="102" t="s">
        <v>119</v>
      </c>
      <c r="H7" s="103" t="s">
        <v>200</v>
      </c>
      <c r="I7" s="103" t="s">
        <v>201</v>
      </c>
      <c r="J7" s="356"/>
      <c r="K7" s="358"/>
    </row>
    <row r="8" spans="1:11" ht="49.5" customHeight="1" x14ac:dyDescent="0.2">
      <c r="A8" s="349" t="s">
        <v>426</v>
      </c>
      <c r="B8" s="349"/>
      <c r="C8" s="96">
        <v>34767</v>
      </c>
      <c r="D8" s="97">
        <v>40</v>
      </c>
      <c r="E8" s="97">
        <v>10</v>
      </c>
      <c r="F8" s="96">
        <v>139819</v>
      </c>
      <c r="G8" s="96">
        <v>69233</v>
      </c>
      <c r="H8" s="96">
        <v>9330404</v>
      </c>
      <c r="I8" s="96">
        <v>8236744</v>
      </c>
      <c r="J8" s="162" t="s">
        <v>429</v>
      </c>
      <c r="K8" s="95">
        <v>41</v>
      </c>
    </row>
    <row r="9" spans="1:11" ht="49.5" customHeight="1" x14ac:dyDescent="0.2">
      <c r="A9" s="348" t="s">
        <v>427</v>
      </c>
      <c r="B9" s="348"/>
      <c r="C9" s="98">
        <v>50899.408818455209</v>
      </c>
      <c r="D9" s="99">
        <v>38</v>
      </c>
      <c r="E9" s="99">
        <v>17</v>
      </c>
      <c r="F9" s="98">
        <v>236837.01435428235</v>
      </c>
      <c r="G9" s="98">
        <v>112516.92751535837</v>
      </c>
      <c r="H9" s="98">
        <v>8680347</v>
      </c>
      <c r="I9" s="98">
        <v>7485865</v>
      </c>
      <c r="J9" s="163" t="s">
        <v>436</v>
      </c>
      <c r="K9" s="100">
        <v>42</v>
      </c>
    </row>
    <row r="10" spans="1:11" ht="49.5" customHeight="1" x14ac:dyDescent="0.2">
      <c r="A10" s="349" t="s">
        <v>428</v>
      </c>
      <c r="B10" s="349"/>
      <c r="C10" s="96">
        <v>40466.821900752489</v>
      </c>
      <c r="D10" s="97">
        <v>43.300366300366299</v>
      </c>
      <c r="E10" s="97">
        <v>16</v>
      </c>
      <c r="F10" s="96">
        <v>187557.25530899459</v>
      </c>
      <c r="G10" s="96">
        <v>86345.612845459415</v>
      </c>
      <c r="H10" s="96">
        <v>4899151</v>
      </c>
      <c r="I10" s="96">
        <v>5809789</v>
      </c>
      <c r="J10" s="162" t="s">
        <v>437</v>
      </c>
      <c r="K10" s="95">
        <v>43</v>
      </c>
    </row>
    <row r="11" spans="1:11" ht="40.5" customHeight="1" x14ac:dyDescent="0.2">
      <c r="A11" s="345" t="s">
        <v>67</v>
      </c>
      <c r="B11" s="345"/>
      <c r="C11" s="104">
        <v>37850</v>
      </c>
      <c r="D11" s="105">
        <v>40</v>
      </c>
      <c r="E11" s="105">
        <v>11</v>
      </c>
      <c r="F11" s="104">
        <v>158812</v>
      </c>
      <c r="G11" s="104">
        <v>77484</v>
      </c>
      <c r="H11" s="104">
        <f>SUM(H8:H10)</f>
        <v>22909902</v>
      </c>
      <c r="I11" s="104">
        <f>SUM(I8:I10)</f>
        <v>21532398</v>
      </c>
      <c r="J11" s="350" t="s">
        <v>85</v>
      </c>
      <c r="K11" s="350"/>
    </row>
    <row r="12" spans="1:11" s="54" customFormat="1" ht="21.75" customHeight="1" x14ac:dyDescent="0.2">
      <c r="A12" s="346" t="s">
        <v>410</v>
      </c>
      <c r="B12" s="346"/>
      <c r="C12" s="346"/>
      <c r="D12" s="346"/>
      <c r="E12" s="151"/>
      <c r="F12" s="368" t="s">
        <v>51</v>
      </c>
      <c r="G12" s="368"/>
      <c r="H12" s="368"/>
      <c r="I12" s="368"/>
      <c r="J12" s="368"/>
      <c r="K12" s="368"/>
    </row>
  </sheetData>
  <mergeCells count="15">
    <mergeCell ref="J11:K11"/>
    <mergeCell ref="A8:B8"/>
    <mergeCell ref="A9:B9"/>
    <mergeCell ref="A12:D12"/>
    <mergeCell ref="F12:K12"/>
    <mergeCell ref="A10:B10"/>
    <mergeCell ref="A11:B11"/>
    <mergeCell ref="A6:B7"/>
    <mergeCell ref="H6:I6"/>
    <mergeCell ref="J6:J7"/>
    <mergeCell ref="A1:K1"/>
    <mergeCell ref="A2:K2"/>
    <mergeCell ref="A3:K3"/>
    <mergeCell ref="A4:K4"/>
    <mergeCell ref="K6:K7"/>
  </mergeCells>
  <phoneticPr fontId="11"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5" sqref="A5"/>
    </sheetView>
  </sheetViews>
  <sheetFormatPr defaultRowHeight="14.25" x14ac:dyDescent="0.2"/>
  <cols>
    <col min="1" max="1" width="72.875" customWidth="1"/>
  </cols>
  <sheetData>
    <row r="1" spans="1:1" ht="118.5" customHeight="1" x14ac:dyDescent="0.6">
      <c r="A1" s="152" t="s">
        <v>154</v>
      </c>
    </row>
    <row r="2" spans="1:1" ht="118.5" customHeight="1" x14ac:dyDescent="0.2">
      <c r="A2" s="153" t="s">
        <v>303</v>
      </c>
    </row>
  </sheetData>
  <phoneticPr fontId="11"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activeCell="B84" sqref="B84"/>
    </sheetView>
  </sheetViews>
  <sheetFormatPr defaultColWidth="9.125" defaultRowHeight="23.25" x14ac:dyDescent="0.2"/>
  <cols>
    <col min="1" max="1" width="18.75" style="24" customWidth="1"/>
    <col min="2" max="2" width="51.5" style="24" customWidth="1"/>
    <col min="3" max="3" width="0.125" style="23" customWidth="1"/>
    <col min="4" max="4" width="50.75" style="23" customWidth="1"/>
    <col min="5" max="5" width="17.75" style="23" customWidth="1"/>
    <col min="6" max="7" width="9.125" style="23"/>
    <col min="8" max="8" width="62.375" style="23" customWidth="1"/>
    <col min="9" max="16384" width="9.125" style="23"/>
  </cols>
  <sheetData>
    <row r="1" spans="1:11" s="28" customFormat="1" ht="82.5" customHeight="1" x14ac:dyDescent="0.2">
      <c r="A1" s="231"/>
      <c r="B1" s="232"/>
      <c r="C1" s="232"/>
      <c r="D1" s="232"/>
      <c r="E1" s="232"/>
      <c r="F1" s="29"/>
      <c r="G1" s="29"/>
      <c r="H1" s="29"/>
    </row>
    <row r="2" spans="1:11" s="26" customFormat="1" ht="45" customHeight="1" x14ac:dyDescent="0.2">
      <c r="A2" s="234" t="s">
        <v>140</v>
      </c>
      <c r="B2" s="234"/>
      <c r="C2" s="27"/>
      <c r="D2" s="252" t="s">
        <v>141</v>
      </c>
      <c r="E2" s="252"/>
      <c r="F2" s="23"/>
      <c r="G2" s="23"/>
      <c r="H2" s="23"/>
      <c r="I2" s="27"/>
      <c r="J2" s="27"/>
      <c r="K2" s="27"/>
    </row>
    <row r="3" spans="1:11" s="26" customFormat="1" ht="82.5" customHeight="1" x14ac:dyDescent="0.2">
      <c r="A3" s="253" t="s">
        <v>425</v>
      </c>
      <c r="B3" s="254"/>
      <c r="C3" s="27"/>
      <c r="D3" s="255" t="s">
        <v>255</v>
      </c>
      <c r="E3" s="255"/>
      <c r="F3" s="23"/>
      <c r="G3" s="23"/>
      <c r="H3" s="23"/>
      <c r="I3" s="27"/>
      <c r="J3" s="27"/>
      <c r="K3" s="27"/>
    </row>
    <row r="4" spans="1:11" ht="20.25" x14ac:dyDescent="0.2">
      <c r="A4" s="247" t="s">
        <v>139</v>
      </c>
      <c r="B4" s="247"/>
      <c r="D4" s="245" t="s">
        <v>442</v>
      </c>
      <c r="E4" s="245"/>
    </row>
    <row r="5" spans="1:11" ht="147.75" customHeight="1" x14ac:dyDescent="0.2">
      <c r="A5" s="256" t="s">
        <v>441</v>
      </c>
      <c r="B5" s="257"/>
      <c r="D5" s="258" t="s">
        <v>443</v>
      </c>
      <c r="E5" s="258"/>
    </row>
    <row r="6" spans="1:11" ht="21" customHeight="1" x14ac:dyDescent="0.2">
      <c r="A6" s="247" t="s">
        <v>132</v>
      </c>
      <c r="B6" s="247"/>
      <c r="D6" s="245" t="s">
        <v>138</v>
      </c>
      <c r="E6" s="245"/>
    </row>
    <row r="7" spans="1:11" ht="43.5" customHeight="1" x14ac:dyDescent="0.2">
      <c r="A7" s="250" t="s">
        <v>318</v>
      </c>
      <c r="B7" s="251"/>
      <c r="D7" s="246" t="s">
        <v>151</v>
      </c>
      <c r="E7" s="246"/>
    </row>
    <row r="8" spans="1:11" ht="43.5" customHeight="1" x14ac:dyDescent="0.2">
      <c r="A8" s="260" t="s">
        <v>319</v>
      </c>
      <c r="B8" s="261"/>
      <c r="D8" s="259" t="s">
        <v>152</v>
      </c>
      <c r="E8" s="259"/>
    </row>
    <row r="9" spans="1:11" ht="43.5" customHeight="1" x14ac:dyDescent="0.2">
      <c r="A9" s="260" t="s">
        <v>320</v>
      </c>
      <c r="B9" s="261"/>
      <c r="D9" s="259" t="s">
        <v>153</v>
      </c>
      <c r="E9" s="259"/>
    </row>
    <row r="10" spans="1:11" ht="23.25" customHeight="1" x14ac:dyDescent="0.2">
      <c r="A10" s="247" t="s">
        <v>130</v>
      </c>
      <c r="B10" s="247"/>
      <c r="D10" s="245" t="s">
        <v>131</v>
      </c>
      <c r="E10" s="245"/>
    </row>
    <row r="11" spans="1:11" ht="44.25" customHeight="1" x14ac:dyDescent="0.2">
      <c r="A11" s="251" t="s">
        <v>128</v>
      </c>
      <c r="B11" s="251"/>
      <c r="D11" s="246" t="s">
        <v>129</v>
      </c>
      <c r="E11" s="246"/>
    </row>
    <row r="12" spans="1:11" ht="23.25" customHeight="1" x14ac:dyDescent="0.2">
      <c r="A12" s="247" t="s">
        <v>126</v>
      </c>
      <c r="B12" s="247"/>
      <c r="D12" s="245" t="s">
        <v>127</v>
      </c>
      <c r="E12" s="245"/>
    </row>
    <row r="13" spans="1:11" ht="173.25" customHeight="1" x14ac:dyDescent="0.2">
      <c r="A13" s="248" t="s">
        <v>321</v>
      </c>
      <c r="B13" s="249"/>
      <c r="D13" s="246" t="s">
        <v>144</v>
      </c>
      <c r="E13" s="246"/>
    </row>
    <row r="14" spans="1:11" x14ac:dyDescent="0.2">
      <c r="A14" s="25"/>
      <c r="B14" s="25"/>
      <c r="C14" s="24"/>
      <c r="D14" s="24"/>
    </row>
    <row r="15" spans="1:11" x14ac:dyDescent="0.2">
      <c r="D15" s="25"/>
      <c r="E15" s="25"/>
    </row>
    <row r="16" spans="1:11" x14ac:dyDescent="0.2">
      <c r="D16" s="25"/>
      <c r="E16" s="25"/>
    </row>
    <row r="17" spans="4:5" x14ac:dyDescent="0.2">
      <c r="D17" s="25"/>
      <c r="E17" s="25"/>
    </row>
  </sheetData>
  <mergeCells count="25">
    <mergeCell ref="A5:B5"/>
    <mergeCell ref="D5:E5"/>
    <mergeCell ref="D11:E11"/>
    <mergeCell ref="D9:E9"/>
    <mergeCell ref="D8:E8"/>
    <mergeCell ref="D10:E10"/>
    <mergeCell ref="A8:B8"/>
    <mergeCell ref="A9:B9"/>
    <mergeCell ref="A1:E1"/>
    <mergeCell ref="D2:E2"/>
    <mergeCell ref="A2:B2"/>
    <mergeCell ref="A4:B4"/>
    <mergeCell ref="D4:E4"/>
    <mergeCell ref="A3:B3"/>
    <mergeCell ref="D3:E3"/>
    <mergeCell ref="D12:E12"/>
    <mergeCell ref="D13:E13"/>
    <mergeCell ref="D6:E6"/>
    <mergeCell ref="A12:B12"/>
    <mergeCell ref="A13:B13"/>
    <mergeCell ref="A6:B6"/>
    <mergeCell ref="A7:B7"/>
    <mergeCell ref="A10:B10"/>
    <mergeCell ref="A11:B11"/>
    <mergeCell ref="D7:E7"/>
  </mergeCells>
  <phoneticPr fontId="11"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4"/>
  <sheetViews>
    <sheetView rightToLeft="1" view="pageBreakPreview" topLeftCell="A16" zoomScaleSheetLayoutView="100" workbookViewId="0">
      <selection activeCell="B84" sqref="B84"/>
    </sheetView>
  </sheetViews>
  <sheetFormatPr defaultColWidth="9.125" defaultRowHeight="23.25" x14ac:dyDescent="0.2"/>
  <cols>
    <col min="1" max="1" width="18.75" style="24" customWidth="1"/>
    <col min="2" max="2" width="51.625" style="24" customWidth="1"/>
    <col min="3" max="3" width="4.75" style="23" customWidth="1"/>
    <col min="4" max="4" width="49.75" style="23" customWidth="1"/>
    <col min="5" max="5" width="17.75" style="23" customWidth="1"/>
    <col min="6" max="7" width="9.125" style="23"/>
    <col min="8" max="8" width="62.375" style="23" customWidth="1"/>
    <col min="9" max="16384" width="9.125" style="23"/>
  </cols>
  <sheetData>
    <row r="1" spans="1:12" s="28" customFormat="1" ht="49.5" customHeight="1" x14ac:dyDescent="0.2">
      <c r="A1" s="231"/>
      <c r="B1" s="232"/>
      <c r="C1" s="232"/>
      <c r="D1" s="232"/>
      <c r="E1" s="232"/>
      <c r="F1" s="29"/>
      <c r="G1" s="29"/>
      <c r="H1" s="29"/>
    </row>
    <row r="2" spans="1:12" s="33" customFormat="1" ht="30" customHeight="1" x14ac:dyDescent="0.2">
      <c r="A2" s="34"/>
      <c r="E2" s="34"/>
    </row>
    <row r="3" spans="1:12" ht="20.25" customHeight="1" x14ac:dyDescent="0.2">
      <c r="A3" s="266" t="s">
        <v>5</v>
      </c>
      <c r="B3" s="266"/>
      <c r="D3" s="265" t="s">
        <v>143</v>
      </c>
      <c r="E3" s="265"/>
    </row>
    <row r="4" spans="1:12" ht="24.75" customHeight="1" x14ac:dyDescent="0.2">
      <c r="A4" s="248" t="s">
        <v>103</v>
      </c>
      <c r="B4" s="249"/>
      <c r="D4" s="262" t="s">
        <v>120</v>
      </c>
      <c r="E4" s="263"/>
    </row>
    <row r="5" spans="1:12" ht="18" customHeight="1" x14ac:dyDescent="0.2">
      <c r="A5" s="269" t="s">
        <v>323</v>
      </c>
      <c r="B5" s="269"/>
      <c r="D5" s="37"/>
      <c r="E5" s="40" t="s">
        <v>104</v>
      </c>
    </row>
    <row r="6" spans="1:12" ht="57.75" customHeight="1" x14ac:dyDescent="0.75">
      <c r="A6" s="271" t="s">
        <v>322</v>
      </c>
      <c r="B6" s="271"/>
      <c r="C6" s="35"/>
      <c r="D6" s="267" t="s">
        <v>109</v>
      </c>
      <c r="E6" s="267"/>
      <c r="J6"/>
      <c r="K6" s="30"/>
      <c r="L6" s="30"/>
    </row>
    <row r="7" spans="1:12" ht="19.5" customHeight="1" x14ac:dyDescent="0.75">
      <c r="A7" s="270" t="s">
        <v>327</v>
      </c>
      <c r="B7" s="270"/>
      <c r="C7" s="35"/>
      <c r="D7" s="39"/>
      <c r="E7" s="38" t="s">
        <v>105</v>
      </c>
      <c r="J7"/>
      <c r="K7" s="30"/>
      <c r="L7" s="30"/>
    </row>
    <row r="8" spans="1:12" ht="60.75" customHeight="1" x14ac:dyDescent="0.75">
      <c r="A8" s="272" t="s">
        <v>0</v>
      </c>
      <c r="B8" s="272"/>
      <c r="C8" s="35"/>
      <c r="D8" s="267" t="s">
        <v>110</v>
      </c>
      <c r="E8" s="268"/>
      <c r="J8"/>
      <c r="K8" s="30"/>
      <c r="L8" s="30"/>
    </row>
    <row r="9" spans="1:12" ht="19.5" customHeight="1" x14ac:dyDescent="0.75">
      <c r="A9" s="270" t="s">
        <v>324</v>
      </c>
      <c r="B9" s="270"/>
      <c r="C9" s="35"/>
      <c r="D9" s="36"/>
      <c r="E9" s="38" t="s">
        <v>106</v>
      </c>
      <c r="H9" s="31"/>
      <c r="J9" s="30"/>
      <c r="K9" s="30"/>
      <c r="L9"/>
    </row>
    <row r="10" spans="1:12" ht="56.25" customHeight="1" x14ac:dyDescent="0.75">
      <c r="A10" s="272" t="s">
        <v>328</v>
      </c>
      <c r="B10" s="272"/>
      <c r="C10" s="35"/>
      <c r="D10" s="262" t="s">
        <v>111</v>
      </c>
      <c r="E10" s="262"/>
      <c r="H10" s="31"/>
      <c r="J10" s="30"/>
      <c r="K10" s="30"/>
      <c r="L10"/>
    </row>
    <row r="11" spans="1:12" ht="19.5" customHeight="1" x14ac:dyDescent="0.75">
      <c r="A11" s="270" t="s">
        <v>326</v>
      </c>
      <c r="B11" s="270"/>
      <c r="C11" s="35"/>
      <c r="D11" s="36"/>
      <c r="E11" s="38" t="s">
        <v>107</v>
      </c>
      <c r="H11" s="31"/>
      <c r="J11" s="30"/>
      <c r="K11" s="30"/>
      <c r="L11"/>
    </row>
    <row r="12" spans="1:12" ht="86.25" customHeight="1" x14ac:dyDescent="0.75">
      <c r="A12" s="272" t="s">
        <v>325</v>
      </c>
      <c r="B12" s="272"/>
      <c r="C12" s="35"/>
      <c r="D12" s="262" t="s">
        <v>112</v>
      </c>
      <c r="E12" s="262"/>
      <c r="H12" s="31"/>
      <c r="J12" s="30"/>
      <c r="K12" s="30"/>
      <c r="L12"/>
    </row>
    <row r="13" spans="1:12" ht="16.5" customHeight="1" x14ac:dyDescent="0.75">
      <c r="A13" s="41" t="s">
        <v>276</v>
      </c>
      <c r="B13" s="32"/>
      <c r="C13" s="35"/>
      <c r="D13" s="36"/>
      <c r="E13" s="38" t="s">
        <v>108</v>
      </c>
      <c r="H13" s="31"/>
      <c r="J13" s="30"/>
      <c r="K13" s="30"/>
      <c r="L13"/>
    </row>
    <row r="14" spans="1:12" ht="108" customHeight="1" x14ac:dyDescent="0.2">
      <c r="A14" s="264" t="s">
        <v>329</v>
      </c>
      <c r="B14" s="264"/>
      <c r="D14" s="262" t="s">
        <v>113</v>
      </c>
      <c r="E14" s="263"/>
    </row>
  </sheetData>
  <mergeCells count="19">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 ref="A8:B8"/>
    <mergeCell ref="A10:B10"/>
    <mergeCell ref="A12:B12"/>
  </mergeCells>
  <phoneticPr fontId="11" type="noConversion"/>
  <printOptions horizontalCentered="1"/>
  <pageMargins left="0" right="0" top="0.59055118110236227" bottom="0"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0"/>
  <sheetViews>
    <sheetView rightToLeft="1" view="pageBreakPreview" topLeftCell="A69" zoomScaleSheetLayoutView="100" workbookViewId="0">
      <selection activeCell="B84" sqref="B84"/>
    </sheetView>
  </sheetViews>
  <sheetFormatPr defaultColWidth="9.125" defaultRowHeight="23.25" x14ac:dyDescent="0.2"/>
  <cols>
    <col min="1" max="1" width="18.75" style="24" customWidth="1"/>
    <col min="2" max="2" width="44.625" style="24" customWidth="1"/>
    <col min="3" max="3" width="50.75" style="23" customWidth="1"/>
    <col min="4" max="4" width="17.75" style="23" customWidth="1"/>
    <col min="5" max="6" width="9.125" style="23"/>
    <col min="7" max="7" width="62.375" style="23" customWidth="1"/>
    <col min="8" max="16384" width="9.125" style="23"/>
  </cols>
  <sheetData>
    <row r="1" spans="1:7" s="28" customFormat="1" ht="49.5" customHeight="1" x14ac:dyDescent="0.2">
      <c r="A1" s="231"/>
      <c r="B1" s="232"/>
      <c r="C1" s="232"/>
      <c r="D1" s="232"/>
      <c r="E1" s="29"/>
      <c r="F1" s="29"/>
      <c r="G1" s="29"/>
    </row>
    <row r="2" spans="1:7" s="33" customFormat="1" ht="29.25" customHeight="1" x14ac:dyDescent="0.2">
      <c r="A2" s="34"/>
      <c r="D2" s="34"/>
    </row>
    <row r="3" spans="1:7" x14ac:dyDescent="0.2">
      <c r="A3" s="298" t="s">
        <v>142</v>
      </c>
      <c r="B3" s="298"/>
      <c r="C3" s="301" t="s">
        <v>330</v>
      </c>
      <c r="D3" s="302"/>
    </row>
    <row r="4" spans="1:7" ht="20.25" x14ac:dyDescent="0.2">
      <c r="A4" s="303" t="s">
        <v>263</v>
      </c>
      <c r="B4" s="247"/>
      <c r="C4" s="274" t="s">
        <v>331</v>
      </c>
      <c r="D4" s="280"/>
    </row>
    <row r="5" spans="1:7" ht="63.75" customHeight="1" x14ac:dyDescent="0.2">
      <c r="A5" s="273" t="s">
        <v>114</v>
      </c>
      <c r="B5" s="273"/>
      <c r="C5" s="304" t="s">
        <v>155</v>
      </c>
      <c r="D5" s="304"/>
    </row>
    <row r="6" spans="1:7" ht="23.25" customHeight="1" x14ac:dyDescent="0.2">
      <c r="A6" s="297" t="s">
        <v>6</v>
      </c>
      <c r="B6" s="277"/>
      <c r="C6" s="280" t="s">
        <v>100</v>
      </c>
      <c r="D6" s="280"/>
    </row>
    <row r="7" spans="1:7" ht="23.25" customHeight="1" x14ac:dyDescent="0.2">
      <c r="A7" s="292" t="s">
        <v>430</v>
      </c>
      <c r="B7" s="299"/>
      <c r="C7" s="290" t="s">
        <v>433</v>
      </c>
      <c r="D7" s="291"/>
    </row>
    <row r="8" spans="1:7" ht="45" customHeight="1" x14ac:dyDescent="0.2">
      <c r="A8" s="288" t="s">
        <v>275</v>
      </c>
      <c r="B8" s="288"/>
      <c r="C8" s="287" t="s">
        <v>101</v>
      </c>
      <c r="D8" s="287"/>
    </row>
    <row r="9" spans="1:7" ht="23.25" customHeight="1" x14ac:dyDescent="0.2">
      <c r="A9" s="292" t="s">
        <v>431</v>
      </c>
      <c r="B9" s="293"/>
      <c r="C9" s="290" t="s">
        <v>434</v>
      </c>
      <c r="D9" s="291"/>
    </row>
    <row r="10" spans="1:7" ht="108.75" customHeight="1" x14ac:dyDescent="0.2">
      <c r="A10" s="288" t="s">
        <v>333</v>
      </c>
      <c r="B10" s="288"/>
      <c r="C10" s="287" t="s">
        <v>7</v>
      </c>
      <c r="D10" s="287"/>
    </row>
    <row r="11" spans="1:7" ht="23.25" customHeight="1" x14ac:dyDescent="0.2">
      <c r="A11" s="292" t="s">
        <v>432</v>
      </c>
      <c r="B11" s="293"/>
      <c r="C11" s="290" t="s">
        <v>435</v>
      </c>
      <c r="D11" s="291"/>
    </row>
    <row r="12" spans="1:7" ht="52.5" customHeight="1" x14ac:dyDescent="0.2">
      <c r="A12" s="288" t="s">
        <v>317</v>
      </c>
      <c r="B12" s="288"/>
      <c r="C12" s="287" t="s">
        <v>102</v>
      </c>
      <c r="D12" s="287"/>
    </row>
    <row r="13" spans="1:7" ht="23.25" customHeight="1" x14ac:dyDescent="0.2">
      <c r="A13" s="277" t="s">
        <v>121</v>
      </c>
      <c r="B13" s="277"/>
      <c r="C13" s="274" t="s">
        <v>332</v>
      </c>
      <c r="D13" s="280"/>
    </row>
    <row r="14" spans="1:7" ht="74.25" customHeight="1" x14ac:dyDescent="0.2">
      <c r="A14" s="273" t="s">
        <v>313</v>
      </c>
      <c r="B14" s="273"/>
      <c r="C14" s="246" t="s">
        <v>156</v>
      </c>
      <c r="D14" s="246"/>
    </row>
    <row r="15" spans="1:7" ht="30.75" customHeight="1" x14ac:dyDescent="0.2">
      <c r="A15" s="296" t="s">
        <v>310</v>
      </c>
      <c r="B15" s="296"/>
      <c r="C15" s="294" t="s">
        <v>337</v>
      </c>
      <c r="D15" s="295"/>
    </row>
    <row r="16" spans="1:7" ht="39.75" customHeight="1" x14ac:dyDescent="0.2">
      <c r="A16" s="273" t="s">
        <v>264</v>
      </c>
      <c r="B16" s="273"/>
      <c r="C16" s="246" t="s">
        <v>157</v>
      </c>
      <c r="D16" s="246"/>
    </row>
    <row r="17" spans="1:4" ht="23.25" customHeight="1" x14ac:dyDescent="0.2">
      <c r="A17" s="289" t="s">
        <v>122</v>
      </c>
      <c r="B17" s="289"/>
      <c r="C17" s="274" t="s">
        <v>338</v>
      </c>
      <c r="D17" s="280"/>
    </row>
    <row r="18" spans="1:4" ht="70.5" customHeight="1" x14ac:dyDescent="0.2">
      <c r="A18" s="273" t="s">
        <v>334</v>
      </c>
      <c r="B18" s="273"/>
      <c r="C18" s="246" t="s">
        <v>158</v>
      </c>
      <c r="D18" s="246"/>
    </row>
    <row r="19" spans="1:4" ht="23.25" customHeight="1" x14ac:dyDescent="0.2">
      <c r="A19" s="289" t="s">
        <v>312</v>
      </c>
      <c r="B19" s="289"/>
      <c r="C19" s="274" t="s">
        <v>339</v>
      </c>
      <c r="D19" s="280"/>
    </row>
    <row r="20" spans="1:4" ht="124.5" customHeight="1" x14ac:dyDescent="0.2">
      <c r="A20" s="273" t="s">
        <v>335</v>
      </c>
      <c r="B20" s="273"/>
      <c r="C20" s="246" t="s">
        <v>159</v>
      </c>
      <c r="D20" s="246"/>
    </row>
    <row r="21" spans="1:4" ht="23.25" customHeight="1" x14ac:dyDescent="0.2">
      <c r="A21" s="282" t="s">
        <v>311</v>
      </c>
      <c r="B21" s="282"/>
      <c r="C21" s="283" t="s">
        <v>340</v>
      </c>
      <c r="D21" s="284"/>
    </row>
    <row r="22" spans="1:4" ht="90" customHeight="1" x14ac:dyDescent="0.2">
      <c r="A22" s="273" t="s">
        <v>336</v>
      </c>
      <c r="B22" s="273"/>
      <c r="C22" s="267" t="s">
        <v>10</v>
      </c>
      <c r="D22" s="267"/>
    </row>
    <row r="23" spans="1:4" ht="18.75" customHeight="1" x14ac:dyDescent="0.2">
      <c r="A23" s="286" t="s">
        <v>307</v>
      </c>
      <c r="B23" s="286"/>
      <c r="C23" s="283" t="s">
        <v>344</v>
      </c>
      <c r="D23" s="283"/>
    </row>
    <row r="24" spans="1:4" ht="229.5" customHeight="1" x14ac:dyDescent="0.2">
      <c r="A24" s="273" t="s">
        <v>341</v>
      </c>
      <c r="B24" s="273"/>
      <c r="C24" s="275" t="s">
        <v>160</v>
      </c>
      <c r="D24" s="275"/>
    </row>
    <row r="25" spans="1:4" ht="18" customHeight="1" x14ac:dyDescent="0.2">
      <c r="A25" s="286" t="s">
        <v>308</v>
      </c>
      <c r="B25" s="286"/>
      <c r="C25" s="283" t="s">
        <v>345</v>
      </c>
      <c r="D25" s="283"/>
    </row>
    <row r="26" spans="1:4" ht="109.5" customHeight="1" x14ac:dyDescent="0.2">
      <c r="A26" s="273" t="s">
        <v>342</v>
      </c>
      <c r="B26" s="273"/>
      <c r="C26" s="275" t="s">
        <v>15</v>
      </c>
      <c r="D26" s="275"/>
    </row>
    <row r="27" spans="1:4" ht="18.75" customHeight="1" x14ac:dyDescent="0.2">
      <c r="A27" s="286" t="s">
        <v>309</v>
      </c>
      <c r="B27" s="286"/>
      <c r="C27" s="283" t="s">
        <v>346</v>
      </c>
      <c r="D27" s="283"/>
    </row>
    <row r="28" spans="1:4" ht="71.25" customHeight="1" x14ac:dyDescent="0.2">
      <c r="A28" s="273" t="s">
        <v>343</v>
      </c>
      <c r="B28" s="273"/>
      <c r="C28" s="275" t="s">
        <v>16</v>
      </c>
      <c r="D28" s="275"/>
    </row>
    <row r="29" spans="1:4" ht="19.5" customHeight="1" x14ac:dyDescent="0.2">
      <c r="A29" s="286" t="s">
        <v>271</v>
      </c>
      <c r="B29" s="300"/>
      <c r="C29" s="283" t="s">
        <v>347</v>
      </c>
      <c r="D29" s="283"/>
    </row>
    <row r="30" spans="1:4" ht="86.25" customHeight="1" x14ac:dyDescent="0.2">
      <c r="A30" s="273" t="s">
        <v>348</v>
      </c>
      <c r="B30" s="273"/>
      <c r="C30" s="275" t="s">
        <v>28</v>
      </c>
      <c r="D30" s="275"/>
    </row>
    <row r="31" spans="1:4" ht="18.75" customHeight="1" x14ac:dyDescent="0.2">
      <c r="A31" s="286" t="s">
        <v>69</v>
      </c>
      <c r="B31" s="286"/>
      <c r="C31" s="283" t="s">
        <v>29</v>
      </c>
      <c r="D31" s="283"/>
    </row>
    <row r="32" spans="1:4" ht="36" customHeight="1" x14ac:dyDescent="0.2">
      <c r="A32" s="273" t="s">
        <v>349</v>
      </c>
      <c r="B32" s="273"/>
      <c r="C32" s="275" t="s">
        <v>30</v>
      </c>
      <c r="D32" s="275"/>
    </row>
    <row r="33" spans="1:4" ht="19.5" customHeight="1" x14ac:dyDescent="0.2">
      <c r="A33" s="285" t="s">
        <v>265</v>
      </c>
      <c r="B33" s="285"/>
      <c r="C33" s="283" t="s">
        <v>352</v>
      </c>
      <c r="D33" s="283"/>
    </row>
    <row r="34" spans="1:4" ht="30" customHeight="1" x14ac:dyDescent="0.2">
      <c r="A34" s="273" t="s">
        <v>350</v>
      </c>
      <c r="B34" s="273"/>
      <c r="C34" s="275" t="s">
        <v>31</v>
      </c>
      <c r="D34" s="275"/>
    </row>
    <row r="35" spans="1:4" ht="23.25" customHeight="1" x14ac:dyDescent="0.2">
      <c r="A35" s="282" t="s">
        <v>70</v>
      </c>
      <c r="B35" s="282"/>
      <c r="C35" s="283" t="s">
        <v>353</v>
      </c>
      <c r="D35" s="284"/>
    </row>
    <row r="36" spans="1:4" ht="100.5" customHeight="1" x14ac:dyDescent="0.2">
      <c r="A36" s="273" t="s">
        <v>351</v>
      </c>
      <c r="B36" s="273"/>
      <c r="C36" s="246" t="s">
        <v>32</v>
      </c>
      <c r="D36" s="246"/>
    </row>
    <row r="37" spans="1:4" ht="23.25" customHeight="1" x14ac:dyDescent="0.2">
      <c r="A37" s="282" t="s">
        <v>314</v>
      </c>
      <c r="B37" s="282"/>
      <c r="C37" s="283" t="s">
        <v>355</v>
      </c>
      <c r="D37" s="284"/>
    </row>
    <row r="38" spans="1:4" ht="126.75" customHeight="1" x14ac:dyDescent="0.2">
      <c r="A38" s="273" t="s">
        <v>34</v>
      </c>
      <c r="B38" s="273"/>
      <c r="C38" s="246" t="s">
        <v>33</v>
      </c>
      <c r="D38" s="246"/>
    </row>
    <row r="39" spans="1:4" ht="23.25" customHeight="1" x14ac:dyDescent="0.2">
      <c r="A39" s="282" t="s">
        <v>38</v>
      </c>
      <c r="B39" s="282"/>
      <c r="C39" s="283" t="s">
        <v>354</v>
      </c>
      <c r="D39" s="284"/>
    </row>
    <row r="40" spans="1:4" ht="43.5" customHeight="1" x14ac:dyDescent="0.2">
      <c r="A40" s="273" t="s">
        <v>39</v>
      </c>
      <c r="B40" s="273"/>
      <c r="C40" s="246" t="s">
        <v>37</v>
      </c>
      <c r="D40" s="246"/>
    </row>
    <row r="41" spans="1:4" ht="23.25" customHeight="1" x14ac:dyDescent="0.2">
      <c r="A41" s="282" t="s">
        <v>41</v>
      </c>
      <c r="B41" s="282"/>
      <c r="C41" s="283" t="s">
        <v>356</v>
      </c>
      <c r="D41" s="284"/>
    </row>
    <row r="42" spans="1:4" ht="90.75" customHeight="1" x14ac:dyDescent="0.2">
      <c r="A42" s="273" t="s">
        <v>42</v>
      </c>
      <c r="B42" s="273"/>
      <c r="C42" s="246" t="s">
        <v>40</v>
      </c>
      <c r="D42" s="246"/>
    </row>
    <row r="43" spans="1:4" ht="23.25" customHeight="1" x14ac:dyDescent="0.2">
      <c r="A43" s="277" t="s">
        <v>43</v>
      </c>
      <c r="B43" s="277"/>
      <c r="C43" s="280" t="s">
        <v>44</v>
      </c>
      <c r="D43" s="280"/>
    </row>
    <row r="44" spans="1:4" ht="44.25" customHeight="1" x14ac:dyDescent="0.2">
      <c r="A44" s="273" t="s">
        <v>277</v>
      </c>
      <c r="B44" s="273"/>
      <c r="C44" s="246" t="s">
        <v>57</v>
      </c>
      <c r="D44" s="246"/>
    </row>
    <row r="45" spans="1:4" ht="19.5" customHeight="1" x14ac:dyDescent="0.2">
      <c r="A45" s="277" t="s">
        <v>58</v>
      </c>
      <c r="B45" s="277"/>
      <c r="C45" s="274" t="s">
        <v>357</v>
      </c>
      <c r="D45" s="280"/>
    </row>
    <row r="46" spans="1:4" ht="18.75" customHeight="1" x14ac:dyDescent="0.2">
      <c r="A46" s="273" t="s">
        <v>59</v>
      </c>
      <c r="B46" s="273"/>
      <c r="C46" s="246" t="s">
        <v>60</v>
      </c>
      <c r="D46" s="246"/>
    </row>
    <row r="47" spans="1:4" ht="20.25" customHeight="1" x14ac:dyDescent="0.2">
      <c r="A47" s="277" t="s">
        <v>266</v>
      </c>
      <c r="B47" s="277"/>
      <c r="C47" s="280" t="s">
        <v>62</v>
      </c>
      <c r="D47" s="280"/>
    </row>
    <row r="48" spans="1:4" ht="59.25" customHeight="1" x14ac:dyDescent="0.2">
      <c r="A48" s="273" t="s">
        <v>267</v>
      </c>
      <c r="B48" s="273"/>
      <c r="C48" s="246" t="s">
        <v>63</v>
      </c>
      <c r="D48" s="246"/>
    </row>
    <row r="49" spans="1:4" ht="23.25" customHeight="1" x14ac:dyDescent="0.2">
      <c r="A49" s="277" t="s">
        <v>273</v>
      </c>
      <c r="B49" s="277"/>
      <c r="C49" s="280" t="s">
        <v>64</v>
      </c>
      <c r="D49" s="280"/>
    </row>
    <row r="50" spans="1:4" ht="35.25" customHeight="1" x14ac:dyDescent="0.2">
      <c r="A50" s="273" t="s">
        <v>256</v>
      </c>
      <c r="B50" s="273"/>
      <c r="C50" s="246" t="s">
        <v>65</v>
      </c>
      <c r="D50" s="246"/>
    </row>
    <row r="51" spans="1:4" s="156" customFormat="1" ht="33" customHeight="1" x14ac:dyDescent="0.3">
      <c r="A51" s="278" t="s">
        <v>61</v>
      </c>
      <c r="B51" s="278"/>
      <c r="C51" s="305" t="s">
        <v>66</v>
      </c>
      <c r="D51" s="305"/>
    </row>
    <row r="52" spans="1:4" ht="113.25" customHeight="1" x14ac:dyDescent="0.2">
      <c r="A52" s="273" t="s">
        <v>361</v>
      </c>
      <c r="B52" s="273"/>
      <c r="C52" s="246" t="s">
        <v>145</v>
      </c>
      <c r="D52" s="246"/>
    </row>
    <row r="53" spans="1:4" ht="21" customHeight="1" x14ac:dyDescent="0.2">
      <c r="A53" s="276" t="s">
        <v>146</v>
      </c>
      <c r="B53" s="276"/>
      <c r="C53" s="274" t="s">
        <v>97</v>
      </c>
      <c r="D53" s="274"/>
    </row>
    <row r="54" spans="1:4" ht="54" customHeight="1" x14ac:dyDescent="0.2">
      <c r="A54" s="273" t="s">
        <v>358</v>
      </c>
      <c r="B54" s="273"/>
      <c r="C54" s="246" t="s">
        <v>11</v>
      </c>
      <c r="D54" s="246"/>
    </row>
    <row r="55" spans="1:4" ht="19.5" customHeight="1" x14ac:dyDescent="0.2">
      <c r="A55" s="276" t="s">
        <v>147</v>
      </c>
      <c r="B55" s="276"/>
      <c r="C55" s="274" t="s">
        <v>98</v>
      </c>
      <c r="D55" s="274"/>
    </row>
    <row r="56" spans="1:4" ht="144" customHeight="1" x14ac:dyDescent="0.2">
      <c r="A56" s="273" t="s">
        <v>359</v>
      </c>
      <c r="B56" s="273"/>
      <c r="C56" s="275" t="s">
        <v>257</v>
      </c>
      <c r="D56" s="246"/>
    </row>
    <row r="57" spans="1:4" ht="18.75" customHeight="1" x14ac:dyDescent="0.2">
      <c r="A57" s="276" t="s">
        <v>148</v>
      </c>
      <c r="B57" s="276"/>
      <c r="C57" s="274" t="s">
        <v>99</v>
      </c>
      <c r="D57" s="274"/>
    </row>
    <row r="58" spans="1:4" ht="108" customHeight="1" x14ac:dyDescent="0.2">
      <c r="A58" s="273" t="s">
        <v>360</v>
      </c>
      <c r="B58" s="273"/>
      <c r="C58" s="275" t="s">
        <v>258</v>
      </c>
      <c r="D58" s="246"/>
    </row>
    <row r="59" spans="1:4" s="156" customFormat="1" ht="24.75" customHeight="1" x14ac:dyDescent="0.25">
      <c r="A59" s="279" t="s">
        <v>278</v>
      </c>
      <c r="B59" s="279"/>
      <c r="C59" s="281" t="s">
        <v>363</v>
      </c>
      <c r="D59" s="281"/>
    </row>
    <row r="60" spans="1:4" ht="36" customHeight="1" x14ac:dyDescent="0.2">
      <c r="A60" s="260" t="s">
        <v>86</v>
      </c>
      <c r="B60" s="260"/>
      <c r="C60" s="246" t="s">
        <v>87</v>
      </c>
      <c r="D60" s="246"/>
    </row>
    <row r="61" spans="1:4" ht="17.25" customHeight="1" x14ac:dyDescent="0.2">
      <c r="A61" s="276" t="s">
        <v>149</v>
      </c>
      <c r="B61" s="276"/>
      <c r="C61" s="274" t="s">
        <v>89</v>
      </c>
      <c r="D61" s="274"/>
    </row>
    <row r="62" spans="1:4" ht="52.5" customHeight="1" x14ac:dyDescent="0.2">
      <c r="A62" s="273" t="s">
        <v>88</v>
      </c>
      <c r="B62" s="273"/>
      <c r="C62" s="246" t="s">
        <v>90</v>
      </c>
      <c r="D62" s="246"/>
    </row>
    <row r="63" spans="1:4" ht="21" customHeight="1" x14ac:dyDescent="0.2">
      <c r="A63" s="276" t="s">
        <v>362</v>
      </c>
      <c r="B63" s="276"/>
      <c r="C63" s="274" t="s">
        <v>364</v>
      </c>
      <c r="D63" s="274"/>
    </row>
    <row r="64" spans="1:4" ht="113.25" customHeight="1" x14ac:dyDescent="0.2">
      <c r="A64" s="273" t="s">
        <v>91</v>
      </c>
      <c r="B64" s="273"/>
      <c r="C64" s="246" t="s">
        <v>92</v>
      </c>
      <c r="D64" s="246"/>
    </row>
    <row r="65" spans="1:4" ht="21" customHeight="1" x14ac:dyDescent="0.2">
      <c r="A65" s="276" t="s">
        <v>150</v>
      </c>
      <c r="B65" s="276"/>
      <c r="C65" s="274" t="s">
        <v>365</v>
      </c>
      <c r="D65" s="274"/>
    </row>
    <row r="66" spans="1:4" ht="72" customHeight="1" x14ac:dyDescent="0.2">
      <c r="A66" s="273" t="s">
        <v>93</v>
      </c>
      <c r="B66" s="273"/>
      <c r="C66" s="246" t="s">
        <v>94</v>
      </c>
      <c r="D66" s="246"/>
    </row>
    <row r="67" spans="1:4" ht="21" customHeight="1" x14ac:dyDescent="0.2">
      <c r="A67" s="276" t="s">
        <v>14</v>
      </c>
      <c r="B67" s="276"/>
      <c r="C67" s="274" t="s">
        <v>366</v>
      </c>
      <c r="D67" s="274"/>
    </row>
    <row r="68" spans="1:4" ht="129" customHeight="1" x14ac:dyDescent="0.2">
      <c r="A68" s="273" t="s">
        <v>95</v>
      </c>
      <c r="B68" s="273"/>
      <c r="C68" s="246" t="s">
        <v>9</v>
      </c>
      <c r="D68" s="246"/>
    </row>
    <row r="69" spans="1:4" ht="23.25" customHeight="1" x14ac:dyDescent="0.2">
      <c r="A69" s="277" t="s">
        <v>13</v>
      </c>
      <c r="B69" s="277"/>
      <c r="C69" s="274" t="s">
        <v>367</v>
      </c>
      <c r="D69" s="274"/>
    </row>
    <row r="70" spans="1:4" ht="60" customHeight="1" x14ac:dyDescent="0.2">
      <c r="A70" s="273" t="s">
        <v>96</v>
      </c>
      <c r="B70" s="273"/>
      <c r="C70" s="246" t="s">
        <v>8</v>
      </c>
      <c r="D70" s="246"/>
    </row>
  </sheetData>
  <mergeCells count="137">
    <mergeCell ref="A3:B3"/>
    <mergeCell ref="C58:D58"/>
    <mergeCell ref="A1:D1"/>
    <mergeCell ref="C30:D30"/>
    <mergeCell ref="C7:D7"/>
    <mergeCell ref="A7:B7"/>
    <mergeCell ref="C8:D8"/>
    <mergeCell ref="A8:B8"/>
    <mergeCell ref="C9:D9"/>
    <mergeCell ref="A29:B29"/>
    <mergeCell ref="C3:D3"/>
    <mergeCell ref="A39:B39"/>
    <mergeCell ref="C39:D39"/>
    <mergeCell ref="C10:D10"/>
    <mergeCell ref="A10:B10"/>
    <mergeCell ref="C50:D50"/>
    <mergeCell ref="A45:B45"/>
    <mergeCell ref="C4:D4"/>
    <mergeCell ref="A4:B4"/>
    <mergeCell ref="C5:D5"/>
    <mergeCell ref="C51:D51"/>
    <mergeCell ref="A35:B35"/>
    <mergeCell ref="A41:B41"/>
    <mergeCell ref="C46:D46"/>
    <mergeCell ref="A46:B46"/>
    <mergeCell ref="A40:B40"/>
    <mergeCell ref="C40:D40"/>
    <mergeCell ref="C44:D44"/>
    <mergeCell ref="A44:B44"/>
    <mergeCell ref="C45:D45"/>
    <mergeCell ref="A5:B5"/>
    <mergeCell ref="A38:B38"/>
    <mergeCell ref="C38:D38"/>
    <mergeCell ref="C29:D29"/>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C12:D12"/>
    <mergeCell ref="A12:B12"/>
    <mergeCell ref="C13:D13"/>
    <mergeCell ref="A13:B13"/>
    <mergeCell ref="C14:D14"/>
    <mergeCell ref="A14:B14"/>
    <mergeCell ref="C6:D6"/>
    <mergeCell ref="C26:D26"/>
    <mergeCell ref="A26:B26"/>
    <mergeCell ref="A19:B19"/>
    <mergeCell ref="A16:B16"/>
    <mergeCell ref="C20:D20"/>
    <mergeCell ref="A18:B18"/>
    <mergeCell ref="C17:D17"/>
    <mergeCell ref="A17:B17"/>
    <mergeCell ref="A32:B32"/>
    <mergeCell ref="C32:D32"/>
    <mergeCell ref="A33:B33"/>
    <mergeCell ref="C35:D35"/>
    <mergeCell ref="C19:D19"/>
    <mergeCell ref="C28:D28"/>
    <mergeCell ref="A28:B28"/>
    <mergeCell ref="A31:B31"/>
    <mergeCell ref="C31:D31"/>
    <mergeCell ref="A30:B30"/>
    <mergeCell ref="C33:D33"/>
    <mergeCell ref="A27:B27"/>
    <mergeCell ref="A23:B23"/>
    <mergeCell ref="A25:B25"/>
    <mergeCell ref="C27:D27"/>
    <mergeCell ref="C25:D25"/>
    <mergeCell ref="C24:D24"/>
    <mergeCell ref="A24:B24"/>
    <mergeCell ref="A37:B37"/>
    <mergeCell ref="C37:D37"/>
    <mergeCell ref="A34:B34"/>
    <mergeCell ref="C34:D34"/>
    <mergeCell ref="A36:B36"/>
    <mergeCell ref="C36:D36"/>
    <mergeCell ref="C41:D41"/>
    <mergeCell ref="A42:B42"/>
    <mergeCell ref="C42:D42"/>
    <mergeCell ref="C43:D43"/>
    <mergeCell ref="A43:B43"/>
    <mergeCell ref="C52:D52"/>
    <mergeCell ref="A52:B52"/>
    <mergeCell ref="C48:D48"/>
    <mergeCell ref="A48:B48"/>
    <mergeCell ref="C49:D49"/>
    <mergeCell ref="A54:B54"/>
    <mergeCell ref="A68:B68"/>
    <mergeCell ref="C67:D67"/>
    <mergeCell ref="A57:B57"/>
    <mergeCell ref="A58:B58"/>
    <mergeCell ref="C62:D62"/>
    <mergeCell ref="C63:D63"/>
    <mergeCell ref="C60:D60"/>
    <mergeCell ref="C59:D59"/>
    <mergeCell ref="C61:D61"/>
    <mergeCell ref="C64:D64"/>
    <mergeCell ref="A66:B66"/>
    <mergeCell ref="C65:D65"/>
    <mergeCell ref="C66:D66"/>
    <mergeCell ref="C47:D47"/>
    <mergeCell ref="A47:B47"/>
    <mergeCell ref="C53:D53"/>
    <mergeCell ref="C54:D54"/>
    <mergeCell ref="A50:B50"/>
    <mergeCell ref="A51:B51"/>
    <mergeCell ref="A49:B49"/>
    <mergeCell ref="A67:B67"/>
    <mergeCell ref="A59:B59"/>
    <mergeCell ref="A60:B60"/>
    <mergeCell ref="A61:B61"/>
    <mergeCell ref="A62:B62"/>
    <mergeCell ref="A64:B64"/>
    <mergeCell ref="A55:B55"/>
    <mergeCell ref="A56:B56"/>
    <mergeCell ref="A53:B53"/>
    <mergeCell ref="C70:D70"/>
    <mergeCell ref="A70:B70"/>
    <mergeCell ref="C68:D68"/>
    <mergeCell ref="C55:D55"/>
    <mergeCell ref="C56:D56"/>
    <mergeCell ref="C57:D57"/>
    <mergeCell ref="A63:B63"/>
    <mergeCell ref="A65:B65"/>
    <mergeCell ref="C69:D69"/>
    <mergeCell ref="A69:B69"/>
  </mergeCells>
  <phoneticPr fontId="11" type="noConversion"/>
  <printOptions horizontalCentered="1"/>
  <pageMargins left="0" right="0" top="0.39370078740157483" bottom="0.39370078740157483" header="0.31496062992125984" footer="0.31496062992125984"/>
  <pageSetup paperSize="9" scale="95" orientation="landscape" r:id="rId1"/>
  <rowBreaks count="5" manualBreakCount="5">
    <brk id="22" max="3" man="1"/>
    <brk id="38" max="3" man="1"/>
    <brk id="50" max="3" man="1"/>
    <brk id="56" max="3" man="1"/>
    <brk id="66"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topLeftCell="A16" zoomScaleSheetLayoutView="100" workbookViewId="0">
      <selection activeCell="A46" sqref="A46"/>
    </sheetView>
  </sheetViews>
  <sheetFormatPr defaultRowHeight="14.25" x14ac:dyDescent="0.2"/>
  <cols>
    <col min="1" max="1" width="72.875" customWidth="1"/>
  </cols>
  <sheetData>
    <row r="1" spans="1:1" ht="118.5" customHeight="1" x14ac:dyDescent="0.6">
      <c r="A1" s="152" t="s">
        <v>281</v>
      </c>
    </row>
    <row r="2" spans="1:1" ht="118.5" customHeight="1" x14ac:dyDescent="0.2">
      <c r="A2" s="153" t="s">
        <v>282</v>
      </c>
    </row>
  </sheetData>
  <phoneticPr fontId="11"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6"/>
  <sheetViews>
    <sheetView rightToLeft="1" view="pageBreakPreview" topLeftCell="A2" zoomScaleSheetLayoutView="100" workbookViewId="0">
      <selection activeCell="K10" sqref="K10"/>
    </sheetView>
  </sheetViews>
  <sheetFormatPr defaultColWidth="9.125" defaultRowHeight="14.25" x14ac:dyDescent="0.2"/>
  <cols>
    <col min="1" max="1" width="8.75" style="2" customWidth="1"/>
    <col min="2" max="2" width="25.625" style="2" customWidth="1"/>
    <col min="3" max="8" width="9.625" style="2" customWidth="1"/>
    <col min="9" max="9" width="25.625" style="2" customWidth="1"/>
    <col min="10" max="10" width="8.375" style="2" customWidth="1"/>
    <col min="11" max="16384" width="9.125" style="2"/>
  </cols>
  <sheetData>
    <row r="1" spans="1:10" ht="54" customHeight="1" x14ac:dyDescent="0.2">
      <c r="A1" s="232"/>
      <c r="B1" s="232"/>
      <c r="C1" s="232"/>
      <c r="D1" s="232"/>
      <c r="E1" s="232"/>
      <c r="F1" s="232"/>
      <c r="G1" s="232"/>
      <c r="H1" s="232"/>
      <c r="I1" s="232"/>
      <c r="J1" s="232"/>
    </row>
    <row r="2" spans="1:10" ht="39" customHeight="1" x14ac:dyDescent="0.2">
      <c r="A2" s="312" t="s">
        <v>268</v>
      </c>
      <c r="B2" s="312"/>
      <c r="C2" s="312"/>
      <c r="D2" s="312"/>
      <c r="E2" s="312"/>
      <c r="F2" s="312"/>
      <c r="G2" s="312"/>
      <c r="H2" s="312"/>
      <c r="I2" s="312"/>
      <c r="J2" s="312"/>
    </row>
    <row r="3" spans="1:10" ht="30.75" customHeight="1" x14ac:dyDescent="0.2">
      <c r="A3" s="313" t="s">
        <v>369</v>
      </c>
      <c r="B3" s="313"/>
      <c r="C3" s="313"/>
      <c r="D3" s="313"/>
      <c r="E3" s="313"/>
      <c r="F3" s="313"/>
      <c r="G3" s="313"/>
      <c r="H3" s="313"/>
      <c r="I3" s="313"/>
      <c r="J3" s="313"/>
    </row>
    <row r="4" spans="1:10" ht="15" customHeight="1" x14ac:dyDescent="0.2">
      <c r="A4" s="314">
        <v>2014</v>
      </c>
      <c r="B4" s="314"/>
      <c r="C4" s="314"/>
      <c r="D4" s="314"/>
      <c r="E4" s="314"/>
      <c r="F4" s="314"/>
      <c r="G4" s="314"/>
      <c r="H4" s="314"/>
      <c r="I4" s="314"/>
      <c r="J4" s="314"/>
    </row>
    <row r="5" spans="1:10" ht="15.75" x14ac:dyDescent="0.2">
      <c r="A5" s="51" t="s">
        <v>179</v>
      </c>
      <c r="C5" s="1"/>
      <c r="D5" s="1"/>
      <c r="E5" s="1"/>
      <c r="F5" s="1"/>
      <c r="G5" s="1"/>
      <c r="H5" s="1"/>
      <c r="I5" s="1"/>
      <c r="J5" s="10" t="s">
        <v>178</v>
      </c>
    </row>
    <row r="6" spans="1:10" ht="22.5" customHeight="1" x14ac:dyDescent="0.2">
      <c r="A6" s="306" t="s">
        <v>68</v>
      </c>
      <c r="B6" s="306"/>
      <c r="C6" s="316" t="s">
        <v>167</v>
      </c>
      <c r="D6" s="316"/>
      <c r="E6" s="316"/>
      <c r="F6" s="316"/>
      <c r="G6" s="317" t="s">
        <v>166</v>
      </c>
      <c r="H6" s="317"/>
      <c r="I6" s="319" t="s">
        <v>168</v>
      </c>
      <c r="J6" s="306" t="s">
        <v>169</v>
      </c>
    </row>
    <row r="7" spans="1:10" ht="33" customHeight="1" x14ac:dyDescent="0.2">
      <c r="A7" s="307"/>
      <c r="B7" s="307"/>
      <c r="C7" s="324" t="s">
        <v>368</v>
      </c>
      <c r="D7" s="324"/>
      <c r="E7" s="325" t="s">
        <v>163</v>
      </c>
      <c r="F7" s="326"/>
      <c r="G7" s="318"/>
      <c r="H7" s="318"/>
      <c r="I7" s="320"/>
      <c r="J7" s="322"/>
    </row>
    <row r="8" spans="1:10" ht="27" x14ac:dyDescent="0.2">
      <c r="A8" s="308"/>
      <c r="B8" s="308"/>
      <c r="C8" s="48" t="s">
        <v>164</v>
      </c>
      <c r="D8" s="48" t="s">
        <v>165</v>
      </c>
      <c r="E8" s="48" t="s">
        <v>164</v>
      </c>
      <c r="F8" s="48" t="s">
        <v>165</v>
      </c>
      <c r="G8" s="48" t="s">
        <v>164</v>
      </c>
      <c r="H8" s="48" t="s">
        <v>165</v>
      </c>
      <c r="I8" s="321"/>
      <c r="J8" s="323"/>
    </row>
    <row r="9" spans="1:10" ht="51" customHeight="1" x14ac:dyDescent="0.2">
      <c r="A9" s="309" t="s">
        <v>426</v>
      </c>
      <c r="B9" s="309"/>
      <c r="C9" s="117">
        <v>452</v>
      </c>
      <c r="D9" s="117">
        <v>14883</v>
      </c>
      <c r="E9" s="117">
        <v>472</v>
      </c>
      <c r="F9" s="117">
        <v>253961</v>
      </c>
      <c r="G9" s="136">
        <f t="shared" ref="G9:H11" si="0">SUM(C9+E9)</f>
        <v>924</v>
      </c>
      <c r="H9" s="136">
        <f t="shared" si="0"/>
        <v>268844</v>
      </c>
      <c r="I9" s="157" t="s">
        <v>429</v>
      </c>
      <c r="J9" s="49">
        <v>41</v>
      </c>
    </row>
    <row r="10" spans="1:10" ht="51" customHeight="1" x14ac:dyDescent="0.2">
      <c r="A10" s="311" t="s">
        <v>427</v>
      </c>
      <c r="B10" s="311"/>
      <c r="C10" s="118">
        <v>60</v>
      </c>
      <c r="D10" s="118">
        <v>1853</v>
      </c>
      <c r="E10" s="118">
        <v>175</v>
      </c>
      <c r="F10" s="118">
        <v>201098</v>
      </c>
      <c r="G10" s="137">
        <f t="shared" si="0"/>
        <v>235</v>
      </c>
      <c r="H10" s="137">
        <f t="shared" si="0"/>
        <v>202951</v>
      </c>
      <c r="I10" s="159" t="s">
        <v>436</v>
      </c>
      <c r="J10" s="50">
        <v>42</v>
      </c>
    </row>
    <row r="11" spans="1:10" ht="51" customHeight="1" x14ac:dyDescent="0.2">
      <c r="A11" s="309" t="s">
        <v>428</v>
      </c>
      <c r="B11" s="309"/>
      <c r="C11" s="117">
        <v>956</v>
      </c>
      <c r="D11" s="117">
        <v>19141</v>
      </c>
      <c r="E11" s="117">
        <v>284</v>
      </c>
      <c r="F11" s="117">
        <v>115324</v>
      </c>
      <c r="G11" s="136">
        <f t="shared" si="0"/>
        <v>1240</v>
      </c>
      <c r="H11" s="136">
        <f t="shared" si="0"/>
        <v>134465</v>
      </c>
      <c r="I11" s="157" t="s">
        <v>437</v>
      </c>
      <c r="J11" s="49">
        <v>43</v>
      </c>
    </row>
    <row r="12" spans="1:10" ht="36" customHeight="1" x14ac:dyDescent="0.2">
      <c r="A12" s="310" t="s">
        <v>67</v>
      </c>
      <c r="B12" s="310"/>
      <c r="C12" s="121">
        <f t="shared" ref="C12:H12" si="1">SUM(C9:C11)</f>
        <v>1468</v>
      </c>
      <c r="D12" s="121">
        <f t="shared" si="1"/>
        <v>35877</v>
      </c>
      <c r="E12" s="121">
        <f t="shared" si="1"/>
        <v>931</v>
      </c>
      <c r="F12" s="121">
        <f t="shared" si="1"/>
        <v>570383</v>
      </c>
      <c r="G12" s="121">
        <f t="shared" si="1"/>
        <v>2399</v>
      </c>
      <c r="H12" s="121">
        <f t="shared" si="1"/>
        <v>606260</v>
      </c>
      <c r="I12" s="315" t="s">
        <v>85</v>
      </c>
      <c r="J12" s="315"/>
    </row>
    <row r="13" spans="1:10" x14ac:dyDescent="0.2">
      <c r="C13" s="54"/>
      <c r="D13" s="54"/>
      <c r="E13" s="54"/>
      <c r="F13" s="54"/>
      <c r="G13" s="54"/>
      <c r="H13" s="54"/>
    </row>
    <row r="14" spans="1:10" ht="16.5" x14ac:dyDescent="0.3">
      <c r="C14" s="55"/>
      <c r="D14" s="55"/>
      <c r="E14" s="55"/>
      <c r="F14" s="55"/>
      <c r="G14" s="55"/>
      <c r="H14" s="55"/>
    </row>
    <row r="15" spans="1:10" ht="16.5" x14ac:dyDescent="0.3">
      <c r="C15" s="47"/>
      <c r="D15" s="47"/>
      <c r="E15" s="47"/>
      <c r="F15" s="47"/>
      <c r="G15" s="47"/>
      <c r="H15" s="47"/>
    </row>
    <row r="16" spans="1:10" ht="16.5" x14ac:dyDescent="0.3">
      <c r="C16" s="47"/>
      <c r="D16" s="47"/>
      <c r="E16" s="47"/>
      <c r="F16" s="47"/>
      <c r="G16" s="47"/>
      <c r="H16" s="47"/>
    </row>
  </sheetData>
  <mergeCells count="16">
    <mergeCell ref="A1:J1"/>
    <mergeCell ref="A6:B8"/>
    <mergeCell ref="A11:B11"/>
    <mergeCell ref="A12:B12"/>
    <mergeCell ref="A9:B9"/>
    <mergeCell ref="A10:B10"/>
    <mergeCell ref="A2:J2"/>
    <mergeCell ref="A3:J3"/>
    <mergeCell ref="A4:J4"/>
    <mergeCell ref="I12:J12"/>
    <mergeCell ref="C6:F6"/>
    <mergeCell ref="G6:H7"/>
    <mergeCell ref="I6:I8"/>
    <mergeCell ref="J6:J8"/>
    <mergeCell ref="C7:D7"/>
    <mergeCell ref="E7:F7"/>
  </mergeCells>
  <phoneticPr fontId="11" type="noConversion"/>
  <printOptions horizontalCentered="1" verticalCentered="1"/>
  <pageMargins left="0" right="0" top="0" bottom="0" header="0.31496062992125984" footer="0.31496062992125984"/>
  <pageSetup paperSize="9" orientation="landscape" r:id="rId1"/>
  <rowBreaks count="1" manualBreakCount="1">
    <brk id="12"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topLeftCell="A2" zoomScaleSheetLayoutView="100" workbookViewId="0">
      <selection activeCell="A9" sqref="A9"/>
    </sheetView>
  </sheetViews>
  <sheetFormatPr defaultRowHeight="14.25" x14ac:dyDescent="0.2"/>
  <cols>
    <col min="1" max="1" width="72.875" customWidth="1"/>
  </cols>
  <sheetData>
    <row r="1" spans="1:1" ht="118.5" customHeight="1" x14ac:dyDescent="0.6">
      <c r="A1" s="152" t="s">
        <v>71</v>
      </c>
    </row>
    <row r="2" spans="1:1" ht="118.5" customHeight="1" x14ac:dyDescent="0.2">
      <c r="A2" s="153" t="s">
        <v>283</v>
      </c>
    </row>
  </sheetData>
  <phoneticPr fontId="11" type="noConversion"/>
  <printOptions horizontalCentered="1" verticalCentered="1"/>
  <pageMargins left="0" right="0" top="0" bottom="0" header="0.3" footer="0.3"/>
  <pageSetup paperSize="9" orientation="landscape" r:id="rId1"/>
  <rowBreaks count="1" manualBreakCount="1">
    <brk id="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Bulletin for Building and Construction Statistics Chapter 5- 2014</EnglishTitle>
    <PublishingRollupImage xmlns="http://schemas.microsoft.com/sharepoint/v3" xsi:nil="true"/>
    <TaxCatchAll xmlns="b1657202-86a7-46c3-ba71-02bb0da5a392"/>
    <DocType xmlns="b1657202-86a7-46c3-ba71-02bb0da5a392">
      <Value>Publication</Value>
    </DocType>
    <DocumentDescription xmlns="b1657202-86a7-46c3-ba71-02bb0da5a392">احصاءات البناء والتشييد الفصل الخامس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2017-06-17T21:00:00+00:00</PublishingStartDate>
    <Visible xmlns="b1657202-86a7-46c3-ba71-02bb0da5a392">true</Visible>
    <ArabicTitle xmlns="b1657202-86a7-46c3-ba71-02bb0da5a392">احصاءات البناء والتشييد الفصل الخامس 2014</ArabicTitle>
    <DocumentDescription0 xmlns="423524d6-f9d7-4b47-aadf-7b8f6888b7b0">Bulletin for Building and Construction Statistics Chapter 5- 2014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32EF22B2-BB08-418B-A0CF-32A5F2246FBB}"/>
</file>

<file path=customXml/itemProps2.xml><?xml version="1.0" encoding="utf-8"?>
<ds:datastoreItem xmlns:ds="http://schemas.openxmlformats.org/officeDocument/2006/customXml" ds:itemID="{C208AEF6-86A8-4EB7-A72B-FE16A40F4299}"/>
</file>

<file path=customXml/itemProps3.xml><?xml version="1.0" encoding="utf-8"?>
<ds:datastoreItem xmlns:ds="http://schemas.openxmlformats.org/officeDocument/2006/customXml" ds:itemID="{131FC437-00D7-4BDB-8055-B215AE6B07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40</vt:i4>
      </vt:variant>
    </vt:vector>
  </HeadingPairs>
  <TitlesOfParts>
    <vt:vector size="77" baseType="lpstr">
      <vt:lpstr>Frest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Annex</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Annex!Print_Area</vt:lpstr>
      <vt:lpstr>'CH1'!Print_Area</vt:lpstr>
      <vt:lpstr>'CH2'!Print_Area</vt:lpstr>
      <vt:lpstr>'CH3'!Print_Area</vt:lpstr>
      <vt:lpstr>'CH4'!Print_Area</vt:lpstr>
      <vt:lpstr>Concepts!Print_Area</vt:lpstr>
      <vt:lpstr>Data!Print_Area</vt:lpstr>
      <vt:lpstr>Frest!Print_Area</vt:lpstr>
      <vt:lpstr>'Index '!Print_Area</vt:lpstr>
      <vt:lpstr>Introduction!Print_Area</vt:lpstr>
      <vt:lpstr>Preface!Print_Area</vt:lpstr>
      <vt:lpstr>Concepts!Print_Titles</vt:lpstr>
      <vt:lpstr>'Index '!Print_Titles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Bulletin for Building and Construction Statistics Chapter 5- 2014</dc:title>
  <dc:creator>mszaher</dc:creator>
  <cp:keywords/>
  <cp:lastModifiedBy>Saber Abd El_Zaher</cp:lastModifiedBy>
  <cp:lastPrinted>2015-11-04T09:47:47Z</cp:lastPrinted>
  <dcterms:created xsi:type="dcterms:W3CDTF">2010-02-22T06:23:16Z</dcterms:created>
  <dcterms:modified xsi:type="dcterms:W3CDTF">2015-11-04T09:47:59Z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Bulletin for Building and Construction Statistics Chapter 5- 2014</vt:lpwstr>
  </property>
</Properties>
</file>